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Gas/Valley Gas/PSC-Nov 1/"/>
    </mc:Choice>
  </mc:AlternateContent>
  <xr:revisionPtr revIDLastSave="8" documentId="13_ncr:1_{EAF5891A-0464-4997-A3ED-2B8EF949C6A1}" xr6:coauthVersionLast="47" xr6:coauthVersionMax="47" xr10:uidLastSave="{5B80CC61-916E-45C6-AE37-1A772157F520}"/>
  <bookViews>
    <workbookView xWindow="-12030" yWindow="10690" windowWidth="1942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W21" i="1" l="1"/>
  <c r="CW27" i="1"/>
  <c r="CW28" i="1"/>
  <c r="CT7" i="1"/>
  <c r="DH29" i="1" l="1"/>
  <c r="DG29" i="1"/>
  <c r="DF29" i="1"/>
  <c r="DH26" i="1"/>
  <c r="DG26" i="1"/>
  <c r="DF26" i="1"/>
  <c r="DH22" i="1"/>
  <c r="DH32" i="1" s="1"/>
  <c r="DG22" i="1"/>
  <c r="DG32" i="1" s="1"/>
  <c r="DF22" i="1"/>
  <c r="DF32" i="1" s="1"/>
  <c r="DH19" i="1"/>
  <c r="DH21" i="1" s="1"/>
  <c r="DG19" i="1"/>
  <c r="DG21" i="1" s="1"/>
  <c r="DF19" i="1"/>
  <c r="DF21" i="1" s="1"/>
  <c r="DH16" i="1"/>
  <c r="DG16" i="1"/>
  <c r="DF16" i="1"/>
  <c r="DH11" i="1"/>
  <c r="DH13" i="1" s="1"/>
  <c r="DH14" i="1" s="1"/>
  <c r="DH9" i="1"/>
  <c r="DG9" i="1"/>
  <c r="DG11" i="1" s="1"/>
  <c r="DG13" i="1" s="1"/>
  <c r="DG14" i="1" s="1"/>
  <c r="DF9" i="1"/>
  <c r="DF11" i="1" s="1"/>
  <c r="DF13" i="1" s="1"/>
  <c r="DF14" i="1" s="1"/>
  <c r="DH7" i="1"/>
  <c r="DG7" i="1"/>
  <c r="DG27" i="1" s="1"/>
  <c r="DF7" i="1"/>
  <c r="DF27" i="1" s="1"/>
  <c r="DH15" i="1" l="1"/>
  <c r="DH28" i="1"/>
  <c r="DH31" i="1" s="1"/>
  <c r="DH33" i="1" s="1"/>
  <c r="DH34" i="1" s="1"/>
  <c r="DG28" i="1"/>
  <c r="DG31" i="1" s="1"/>
  <c r="DG33" i="1" s="1"/>
  <c r="DG34" i="1" s="1"/>
  <c r="DH27" i="1"/>
  <c r="DF28" i="1"/>
  <c r="DF31" i="1" s="1"/>
  <c r="DF33" i="1" s="1"/>
  <c r="DF34" i="1" s="1"/>
  <c r="DF23" i="1"/>
  <c r="DF24" i="1" s="1"/>
  <c r="DF25" i="1"/>
  <c r="DG23" i="1"/>
  <c r="DG24" i="1" s="1"/>
  <c r="DG25" i="1"/>
  <c r="DH23" i="1"/>
  <c r="DH24" i="1" s="1"/>
  <c r="DH25" i="1"/>
  <c r="DF15" i="1"/>
  <c r="DG15" i="1"/>
  <c r="DH35" i="1" l="1"/>
  <c r="DH36" i="1" s="1"/>
  <c r="DH37" i="1" s="1"/>
  <c r="DF35" i="1"/>
  <c r="DF36" i="1" s="1"/>
  <c r="DF37" i="1" s="1"/>
  <c r="DG35" i="1"/>
  <c r="DG36" i="1" s="1"/>
  <c r="DG37" i="1" s="1"/>
  <c r="DD22" i="1" l="1"/>
  <c r="DE22" i="1"/>
  <c r="DE32" i="1" l="1"/>
  <c r="DD32" i="1"/>
  <c r="DC29" i="1"/>
  <c r="DE26" i="1"/>
  <c r="DD26" i="1"/>
  <c r="DC26" i="1"/>
  <c r="DC22" i="1"/>
  <c r="DC32" i="1" s="1"/>
  <c r="DC19" i="1"/>
  <c r="DC21" i="1" s="1"/>
  <c r="DE16" i="1"/>
  <c r="DD16" i="1"/>
  <c r="DC16" i="1"/>
  <c r="DE11" i="1"/>
  <c r="DD11" i="1"/>
  <c r="DC11" i="1"/>
  <c r="DC13" i="1" s="1"/>
  <c r="DC14" i="1" s="1"/>
  <c r="DE9" i="1"/>
  <c r="DE29" i="1" s="1"/>
  <c r="DD9" i="1"/>
  <c r="DD29" i="1" s="1"/>
  <c r="DC9" i="1"/>
  <c r="DE7" i="1"/>
  <c r="DE28" i="1" s="1"/>
  <c r="DD7" i="1"/>
  <c r="DD27" i="1" s="1"/>
  <c r="DC7" i="1"/>
  <c r="DC15" i="1" l="1"/>
  <c r="DE31" i="1"/>
  <c r="DE33" i="1" s="1"/>
  <c r="DE34" i="1" s="1"/>
  <c r="DE27" i="1"/>
  <c r="DD28" i="1"/>
  <c r="DD31" i="1" s="1"/>
  <c r="DE15" i="1"/>
  <c r="DD15" i="1"/>
  <c r="DC23" i="1"/>
  <c r="DC24" i="1" s="1"/>
  <c r="DC25" i="1"/>
  <c r="DC27" i="1"/>
  <c r="DC28" i="1"/>
  <c r="DC31" i="1" s="1"/>
  <c r="DC33" i="1" s="1"/>
  <c r="DC34" i="1" s="1"/>
  <c r="DD13" i="1"/>
  <c r="DD14" i="1" s="1"/>
  <c r="DD19" i="1"/>
  <c r="DD21" i="1" s="1"/>
  <c r="DE13" i="1"/>
  <c r="DE14" i="1" s="1"/>
  <c r="DE19" i="1"/>
  <c r="DE21" i="1" s="1"/>
  <c r="DE35" i="1" l="1"/>
  <c r="DD35" i="1"/>
  <c r="DD33" i="1"/>
  <c r="DD34" i="1" s="1"/>
  <c r="DD23" i="1"/>
  <c r="DD24" i="1" s="1"/>
  <c r="DD25" i="1"/>
  <c r="DE25" i="1"/>
  <c r="DE36" i="1" s="1"/>
  <c r="DE37" i="1" s="1"/>
  <c r="DE23" i="1"/>
  <c r="DE24" i="1" s="1"/>
  <c r="DC35" i="1"/>
  <c r="DC36" i="1" s="1"/>
  <c r="DC37" i="1" s="1"/>
  <c r="DD36" i="1"/>
  <c r="DD37" i="1" s="1"/>
  <c r="DA9" i="1" l="1"/>
  <c r="DB9" i="1"/>
  <c r="CZ9" i="1"/>
  <c r="CV7" i="1"/>
  <c r="DB29" i="1" l="1"/>
  <c r="DA29" i="1"/>
  <c r="CZ29" i="1"/>
  <c r="DB26" i="1"/>
  <c r="DA26" i="1"/>
  <c r="CZ26" i="1"/>
  <c r="DB22" i="1"/>
  <c r="DB32" i="1" s="1"/>
  <c r="DA22" i="1"/>
  <c r="DA32" i="1" s="1"/>
  <c r="CZ22" i="1"/>
  <c r="CZ32" i="1" s="1"/>
  <c r="DB19" i="1"/>
  <c r="DB21" i="1" s="1"/>
  <c r="DA19" i="1"/>
  <c r="DA21" i="1" s="1"/>
  <c r="CZ19" i="1"/>
  <c r="CZ21" i="1" s="1"/>
  <c r="DB16" i="1"/>
  <c r="DA16" i="1"/>
  <c r="CZ16" i="1"/>
  <c r="DB11" i="1"/>
  <c r="DB13" i="1" s="1"/>
  <c r="DB14" i="1" s="1"/>
  <c r="DA11" i="1"/>
  <c r="DA13" i="1" s="1"/>
  <c r="DA14" i="1" s="1"/>
  <c r="CZ11" i="1"/>
  <c r="CZ13" i="1" s="1"/>
  <c r="CZ14" i="1" s="1"/>
  <c r="DB7" i="1"/>
  <c r="DA7" i="1"/>
  <c r="DA27" i="1" s="1"/>
  <c r="CZ7" i="1"/>
  <c r="CZ27" i="1" s="1"/>
  <c r="CY29" i="1"/>
  <c r="CX29" i="1"/>
  <c r="CW29" i="1"/>
  <c r="CY26" i="1"/>
  <c r="CX26" i="1"/>
  <c r="CW26" i="1"/>
  <c r="CY22" i="1"/>
  <c r="CY32" i="1" s="1"/>
  <c r="CX22" i="1"/>
  <c r="CX32" i="1" s="1"/>
  <c r="CW22" i="1"/>
  <c r="CW32" i="1" s="1"/>
  <c r="CY19" i="1"/>
  <c r="CY21" i="1" s="1"/>
  <c r="CX19" i="1"/>
  <c r="CX21" i="1" s="1"/>
  <c r="CW19" i="1"/>
  <c r="CY16" i="1"/>
  <c r="CX16" i="1"/>
  <c r="CW16" i="1"/>
  <c r="CY11" i="1"/>
  <c r="CY13" i="1" s="1"/>
  <c r="CY14" i="1" s="1"/>
  <c r="CX11" i="1"/>
  <c r="CX13" i="1" s="1"/>
  <c r="CX14" i="1" s="1"/>
  <c r="CW11" i="1"/>
  <c r="CW13" i="1" s="1"/>
  <c r="CW14" i="1" s="1"/>
  <c r="CY7" i="1"/>
  <c r="CX7" i="1"/>
  <c r="CX28" i="1" s="1"/>
  <c r="CX31" i="1" s="1"/>
  <c r="CW7" i="1"/>
  <c r="DB15" i="1" l="1"/>
  <c r="CZ28" i="1"/>
  <c r="CZ31" i="1" s="1"/>
  <c r="CZ33" i="1" s="1"/>
  <c r="CZ34" i="1" s="1"/>
  <c r="DB27" i="1"/>
  <c r="CZ25" i="1"/>
  <c r="CZ23" i="1"/>
  <c r="CZ24" i="1" s="1"/>
  <c r="DA25" i="1"/>
  <c r="DA23" i="1"/>
  <c r="DA24" i="1" s="1"/>
  <c r="DB23" i="1"/>
  <c r="DB24" i="1" s="1"/>
  <c r="DB25" i="1"/>
  <c r="DA28" i="1"/>
  <c r="DA31" i="1" s="1"/>
  <c r="DA33" i="1" s="1"/>
  <c r="DA34" i="1" s="1"/>
  <c r="CZ15" i="1"/>
  <c r="DB28" i="1"/>
  <c r="DB31" i="1" s="1"/>
  <c r="DB33" i="1" s="1"/>
  <c r="DB34" i="1" s="1"/>
  <c r="DA15" i="1"/>
  <c r="CY15" i="1"/>
  <c r="CX27" i="1"/>
  <c r="CX35" i="1" s="1"/>
  <c r="CY27" i="1"/>
  <c r="CX33" i="1"/>
  <c r="CX34" i="1" s="1"/>
  <c r="CX23" i="1"/>
  <c r="CX24" i="1" s="1"/>
  <c r="CX25" i="1"/>
  <c r="CW23" i="1"/>
  <c r="CW24" i="1" s="1"/>
  <c r="CW25" i="1"/>
  <c r="CY23" i="1"/>
  <c r="CY24" i="1" s="1"/>
  <c r="CY25" i="1"/>
  <c r="CW31" i="1"/>
  <c r="CW33" i="1" s="1"/>
  <c r="CW34" i="1" s="1"/>
  <c r="CX15" i="1"/>
  <c r="CW15" i="1"/>
  <c r="CY28" i="1"/>
  <c r="CY31" i="1" s="1"/>
  <c r="CY33" i="1" s="1"/>
  <c r="CY34" i="1" s="1"/>
  <c r="CZ35" i="1" l="1"/>
  <c r="CZ36" i="1" s="1"/>
  <c r="CZ37" i="1" s="1"/>
  <c r="DA35" i="1"/>
  <c r="DA36" i="1" s="1"/>
  <c r="DA37" i="1" s="1"/>
  <c r="DB35" i="1"/>
  <c r="DB36" i="1" s="1"/>
  <c r="DB37" i="1" s="1"/>
  <c r="CW35" i="1"/>
  <c r="CW36" i="1" s="1"/>
  <c r="CW37" i="1" s="1"/>
  <c r="CX36" i="1"/>
  <c r="CX37" i="1" s="1"/>
  <c r="CY35" i="1"/>
  <c r="CY36" i="1" s="1"/>
  <c r="CY37" i="1" s="1"/>
  <c r="CV29" i="1" l="1"/>
  <c r="CU29" i="1"/>
  <c r="CT29" i="1"/>
  <c r="CV26" i="1"/>
  <c r="CU26" i="1"/>
  <c r="CT26" i="1"/>
  <c r="CV22" i="1"/>
  <c r="CV32" i="1" s="1"/>
  <c r="CU22" i="1"/>
  <c r="CU32" i="1" s="1"/>
  <c r="CT22" i="1"/>
  <c r="CT32" i="1" s="1"/>
  <c r="CV19" i="1"/>
  <c r="CV21" i="1" s="1"/>
  <c r="CU19" i="1"/>
  <c r="CU21" i="1" s="1"/>
  <c r="CT19" i="1"/>
  <c r="CT21" i="1" s="1"/>
  <c r="CV16" i="1"/>
  <c r="CU16" i="1"/>
  <c r="CT16" i="1"/>
  <c r="CV13" i="1"/>
  <c r="CV14" i="1" s="1"/>
  <c r="CV11" i="1"/>
  <c r="CU11" i="1"/>
  <c r="CU13" i="1" s="1"/>
  <c r="CU14" i="1" s="1"/>
  <c r="CT11" i="1"/>
  <c r="CT13" i="1" s="1"/>
  <c r="CT14" i="1" s="1"/>
  <c r="CV15" i="1"/>
  <c r="CU7" i="1"/>
  <c r="CU28" i="1" s="1"/>
  <c r="CU31" i="1" s="1"/>
  <c r="CT27" i="1"/>
  <c r="CU33" i="1" l="1"/>
  <c r="CU34" i="1" s="1"/>
  <c r="CV27" i="1"/>
  <c r="CU27" i="1"/>
  <c r="CU35" i="1" s="1"/>
  <c r="CT23" i="1"/>
  <c r="CT24" i="1" s="1"/>
  <c r="CT25" i="1"/>
  <c r="CV25" i="1"/>
  <c r="CV23" i="1"/>
  <c r="CV24" i="1" s="1"/>
  <c r="CU23" i="1"/>
  <c r="CU24" i="1" s="1"/>
  <c r="CU25" i="1"/>
  <c r="CV28" i="1"/>
  <c r="CV31" i="1" s="1"/>
  <c r="CV33" i="1" s="1"/>
  <c r="CV34" i="1" s="1"/>
  <c r="CU15" i="1"/>
  <c r="CT28" i="1"/>
  <c r="CT31" i="1" s="1"/>
  <c r="CT33" i="1" s="1"/>
  <c r="CT34" i="1" s="1"/>
  <c r="CT15" i="1"/>
  <c r="CU36" i="1" l="1"/>
  <c r="CU37" i="1" s="1"/>
  <c r="CV35" i="1"/>
  <c r="CV36" i="1" s="1"/>
  <c r="CV37" i="1" s="1"/>
  <c r="CT35" i="1"/>
  <c r="CT36" i="1" s="1"/>
  <c r="CT37" i="1" s="1"/>
  <c r="CS29" i="1" l="1"/>
  <c r="CR29" i="1"/>
  <c r="CQ29" i="1"/>
  <c r="CS26" i="1"/>
  <c r="CR26" i="1"/>
  <c r="CQ26" i="1"/>
  <c r="CS22" i="1"/>
  <c r="CS32" i="1" s="1"/>
  <c r="CR22" i="1"/>
  <c r="CR32" i="1" s="1"/>
  <c r="CQ22" i="1"/>
  <c r="CQ32" i="1" s="1"/>
  <c r="CS21" i="1"/>
  <c r="CS25" i="1" s="1"/>
  <c r="CR21" i="1"/>
  <c r="CR25" i="1" s="1"/>
  <c r="CS19" i="1"/>
  <c r="CR19" i="1"/>
  <c r="CQ19" i="1"/>
  <c r="CQ21" i="1" s="1"/>
  <c r="CS16" i="1"/>
  <c r="CR16" i="1"/>
  <c r="CQ16" i="1"/>
  <c r="CS11" i="1"/>
  <c r="CS13" i="1" s="1"/>
  <c r="CS14" i="1" s="1"/>
  <c r="CR11" i="1"/>
  <c r="CR13" i="1" s="1"/>
  <c r="CR14" i="1" s="1"/>
  <c r="CQ11" i="1"/>
  <c r="CQ13" i="1" s="1"/>
  <c r="CQ14" i="1" s="1"/>
  <c r="CS7" i="1"/>
  <c r="CS28" i="1" s="1"/>
  <c r="CS31" i="1" s="1"/>
  <c r="CR7" i="1"/>
  <c r="CR28" i="1" s="1"/>
  <c r="CR31" i="1" s="1"/>
  <c r="CQ7" i="1"/>
  <c r="CR33" i="1" l="1"/>
  <c r="CR34" i="1" s="1"/>
  <c r="CR23" i="1"/>
  <c r="CR24" i="1" s="1"/>
  <c r="CQ15" i="1"/>
  <c r="CR27" i="1"/>
  <c r="CR35" i="1" s="1"/>
  <c r="CQ23" i="1"/>
  <c r="CQ24" i="1" s="1"/>
  <c r="CQ25" i="1"/>
  <c r="CS33" i="1"/>
  <c r="CS34" i="1" s="1"/>
  <c r="CR15" i="1"/>
  <c r="CS23" i="1"/>
  <c r="CS24" i="1" s="1"/>
  <c r="CS15" i="1"/>
  <c r="CQ27" i="1"/>
  <c r="CS27" i="1"/>
  <c r="CS35" i="1" s="1"/>
  <c r="CQ28" i="1"/>
  <c r="CQ31" i="1" s="1"/>
  <c r="CQ33" i="1" s="1"/>
  <c r="CQ34" i="1" s="1"/>
  <c r="CQ35" i="1" l="1"/>
  <c r="CQ36" i="1" s="1"/>
  <c r="CQ37" i="1" s="1"/>
  <c r="CR36" i="1"/>
  <c r="CR37" i="1" s="1"/>
  <c r="CS36" i="1"/>
  <c r="CS37" i="1" s="1"/>
  <c r="CN29" i="1" l="1"/>
  <c r="CP26" i="1"/>
  <c r="CO26" i="1"/>
  <c r="CN26" i="1"/>
  <c r="CP22" i="1"/>
  <c r="CP32" i="1" s="1"/>
  <c r="CO22" i="1"/>
  <c r="CO32" i="1" s="1"/>
  <c r="CN22" i="1"/>
  <c r="CN32" i="1" s="1"/>
  <c r="CN19" i="1"/>
  <c r="CN21" i="1" s="1"/>
  <c r="CN23" i="1" s="1"/>
  <c r="CN24" i="1" s="1"/>
  <c r="CP16" i="1"/>
  <c r="CO16" i="1"/>
  <c r="CN16" i="1"/>
  <c r="CP11" i="1"/>
  <c r="CP13" i="1" s="1"/>
  <c r="CP14" i="1" s="1"/>
  <c r="CP19" i="1"/>
  <c r="CP21" i="1" s="1"/>
  <c r="CO11" i="1"/>
  <c r="CN11" i="1"/>
  <c r="CN13" i="1" s="1"/>
  <c r="CN14" i="1" s="1"/>
  <c r="CP7" i="1"/>
  <c r="CP28" i="1" s="1"/>
  <c r="CO7" i="1"/>
  <c r="CO28" i="1" s="1"/>
  <c r="CN7" i="1"/>
  <c r="CM29" i="1"/>
  <c r="CL29" i="1"/>
  <c r="CM26" i="1"/>
  <c r="CL26" i="1"/>
  <c r="CK26" i="1"/>
  <c r="CM22" i="1"/>
  <c r="CM32" i="1" s="1"/>
  <c r="CL22" i="1"/>
  <c r="CL32" i="1" s="1"/>
  <c r="CK22" i="1"/>
  <c r="CK32" i="1" s="1"/>
  <c r="CM16" i="1"/>
  <c r="CL16" i="1"/>
  <c r="CK16" i="1"/>
  <c r="CM9" i="1"/>
  <c r="CM19" i="1" s="1"/>
  <c r="CM21" i="1" s="1"/>
  <c r="CL9" i="1"/>
  <c r="CL11" i="1" s="1"/>
  <c r="CL13" i="1" s="1"/>
  <c r="CL14" i="1" s="1"/>
  <c r="CK9" i="1"/>
  <c r="CK19" i="1" s="1"/>
  <c r="CK21" i="1" s="1"/>
  <c r="CM7" i="1"/>
  <c r="CM28" i="1" s="1"/>
  <c r="CM31" i="1" s="1"/>
  <c r="CL7" i="1"/>
  <c r="CL28" i="1" s="1"/>
  <c r="CL31" i="1" s="1"/>
  <c r="CK7" i="1"/>
  <c r="CK27" i="1" s="1"/>
  <c r="CJ29" i="1"/>
  <c r="CI29" i="1"/>
  <c r="CH29" i="1"/>
  <c r="CJ26" i="1"/>
  <c r="CI26" i="1"/>
  <c r="CH26" i="1"/>
  <c r="CJ22" i="1"/>
  <c r="CJ32" i="1" s="1"/>
  <c r="CI22" i="1"/>
  <c r="CI32" i="1" s="1"/>
  <c r="CH22" i="1"/>
  <c r="CH32" i="1" s="1"/>
  <c r="CJ19" i="1"/>
  <c r="CJ21" i="1" s="1"/>
  <c r="CJ16" i="1"/>
  <c r="CI16" i="1"/>
  <c r="CH16" i="1"/>
  <c r="CJ11" i="1"/>
  <c r="CJ13" i="1" s="1"/>
  <c r="CJ14" i="1" s="1"/>
  <c r="CI11" i="1"/>
  <c r="CI13" i="1" s="1"/>
  <c r="CI14" i="1" s="1"/>
  <c r="CJ9" i="1"/>
  <c r="CI9" i="1"/>
  <c r="CI19" i="1" s="1"/>
  <c r="CI21" i="1" s="1"/>
  <c r="CH9" i="1"/>
  <c r="CH11" i="1" s="1"/>
  <c r="CJ7" i="1"/>
  <c r="CJ27" i="1" s="1"/>
  <c r="CI7" i="1"/>
  <c r="CI28" i="1" s="1"/>
  <c r="CI31" i="1" s="1"/>
  <c r="CH7" i="1"/>
  <c r="CH28" i="1" s="1"/>
  <c r="CH31" i="1" s="1"/>
  <c r="CO15" i="1" l="1"/>
  <c r="CO13" i="1"/>
  <c r="CO14" i="1" s="1"/>
  <c r="CN15" i="1"/>
  <c r="CP25" i="1"/>
  <c r="CP23" i="1"/>
  <c r="CP24" i="1" s="1"/>
  <c r="CO29" i="1"/>
  <c r="CO31" i="1" s="1"/>
  <c r="CO33" i="1" s="1"/>
  <c r="CO34" i="1" s="1"/>
  <c r="CN27" i="1"/>
  <c r="CP29" i="1"/>
  <c r="CP31" i="1" s="1"/>
  <c r="CP33" i="1" s="1"/>
  <c r="CP34" i="1" s="1"/>
  <c r="CP15" i="1"/>
  <c r="CO27" i="1"/>
  <c r="CN25" i="1"/>
  <c r="CP27" i="1"/>
  <c r="CN28" i="1"/>
  <c r="CN31" i="1" s="1"/>
  <c r="CN33" i="1" s="1"/>
  <c r="CN34" i="1" s="1"/>
  <c r="CO19" i="1"/>
  <c r="CO21" i="1" s="1"/>
  <c r="CM25" i="1"/>
  <c r="CM23" i="1"/>
  <c r="CM24" i="1" s="1"/>
  <c r="CK23" i="1"/>
  <c r="CK24" i="1" s="1"/>
  <c r="CK25" i="1"/>
  <c r="CM33" i="1"/>
  <c r="CM34" i="1" s="1"/>
  <c r="CL33" i="1"/>
  <c r="CL34" i="1" s="1"/>
  <c r="CM11" i="1"/>
  <c r="CL15" i="1"/>
  <c r="CK29" i="1"/>
  <c r="CK28" i="1"/>
  <c r="CK31" i="1" s="1"/>
  <c r="CK33" i="1" s="1"/>
  <c r="CK34" i="1" s="1"/>
  <c r="CL27" i="1"/>
  <c r="CL35" i="1" s="1"/>
  <c r="CM27" i="1"/>
  <c r="CM35" i="1" s="1"/>
  <c r="CK11" i="1"/>
  <c r="CK13" i="1" s="1"/>
  <c r="CK14" i="1" s="1"/>
  <c r="CL19" i="1"/>
  <c r="CL21" i="1" s="1"/>
  <c r="CI33" i="1"/>
  <c r="CI34" i="1" s="1"/>
  <c r="CH33" i="1"/>
  <c r="CH34" i="1" s="1"/>
  <c r="CJ28" i="1"/>
  <c r="CJ31" i="1" s="1"/>
  <c r="CJ33" i="1" s="1"/>
  <c r="CJ34" i="1" s="1"/>
  <c r="CH13" i="1"/>
  <c r="CH14" i="1" s="1"/>
  <c r="CH15" i="1"/>
  <c r="CJ25" i="1"/>
  <c r="CJ23" i="1"/>
  <c r="CJ24" i="1" s="1"/>
  <c r="CI25" i="1"/>
  <c r="CI23" i="1"/>
  <c r="CI24" i="1" s="1"/>
  <c r="CI15" i="1"/>
  <c r="CJ15" i="1"/>
  <c r="CH27" i="1"/>
  <c r="CH35" i="1" s="1"/>
  <c r="CI27" i="1"/>
  <c r="CI35" i="1" s="1"/>
  <c r="CH19" i="1"/>
  <c r="CH21" i="1" s="1"/>
  <c r="CP35" i="1" l="1"/>
  <c r="CO35" i="1"/>
  <c r="CO23" i="1"/>
  <c r="CO24" i="1" s="1"/>
  <c r="CO25" i="1"/>
  <c r="CN35" i="1"/>
  <c r="CN36" i="1" s="1"/>
  <c r="CN37" i="1" s="1"/>
  <c r="CK15" i="1"/>
  <c r="CK35" i="1"/>
  <c r="CK36" i="1" s="1"/>
  <c r="CK37" i="1" s="1"/>
  <c r="CM13" i="1"/>
  <c r="CM14" i="1" s="1"/>
  <c r="CM15" i="1"/>
  <c r="CM36" i="1" s="1"/>
  <c r="CM37" i="1" s="1"/>
  <c r="CL23" i="1"/>
  <c r="CL24" i="1" s="1"/>
  <c r="CL25" i="1"/>
  <c r="CL36" i="1" s="1"/>
  <c r="CL37" i="1" s="1"/>
  <c r="CI36" i="1"/>
  <c r="CI37" i="1" s="1"/>
  <c r="CJ35" i="1"/>
  <c r="CJ36" i="1" s="1"/>
  <c r="CJ37" i="1" s="1"/>
  <c r="CH23" i="1"/>
  <c r="CH24" i="1" s="1"/>
  <c r="CH25" i="1"/>
  <c r="CH36" i="1"/>
  <c r="CH37" i="1" s="1"/>
  <c r="CP36" i="1" l="1"/>
  <c r="CP37" i="1" s="1"/>
  <c r="CO36" i="1"/>
  <c r="CO37" i="1" s="1"/>
  <c r="CG29" i="1"/>
  <c r="CG26" i="1"/>
  <c r="CF26" i="1"/>
  <c r="CE26" i="1"/>
  <c r="CG22" i="1"/>
  <c r="CG32" i="1" s="1"/>
  <c r="CF22" i="1"/>
  <c r="CF32" i="1" s="1"/>
  <c r="CE22" i="1"/>
  <c r="CE32" i="1" s="1"/>
  <c r="CG16" i="1"/>
  <c r="CF16" i="1"/>
  <c r="CE16" i="1"/>
  <c r="CG9" i="1"/>
  <c r="CG19" i="1" s="1"/>
  <c r="CG21" i="1" s="1"/>
  <c r="CF9" i="1"/>
  <c r="CF11" i="1" s="1"/>
  <c r="CF13" i="1" s="1"/>
  <c r="CF14" i="1" s="1"/>
  <c r="CE9" i="1"/>
  <c r="CE11" i="1" s="1"/>
  <c r="CE13" i="1" s="1"/>
  <c r="CE14" i="1" s="1"/>
  <c r="CG7" i="1"/>
  <c r="CG28" i="1" s="1"/>
  <c r="CG31" i="1" s="1"/>
  <c r="CF7" i="1"/>
  <c r="CF28" i="1" s="1"/>
  <c r="CE7" i="1"/>
  <c r="CE27" i="1" s="1"/>
  <c r="CG33" i="1" l="1"/>
  <c r="CG34" i="1" s="1"/>
  <c r="CF27" i="1"/>
  <c r="CF31" i="1"/>
  <c r="CF33" i="1" s="1"/>
  <c r="CF34" i="1" s="1"/>
  <c r="CG25" i="1"/>
  <c r="CG23" i="1"/>
  <c r="CG24" i="1" s="1"/>
  <c r="CE15" i="1"/>
  <c r="CG11" i="1"/>
  <c r="CG13" i="1" s="1"/>
  <c r="CG14" i="1" s="1"/>
  <c r="CF15" i="1"/>
  <c r="CE29" i="1"/>
  <c r="CF29" i="1"/>
  <c r="CG27" i="1"/>
  <c r="CG35" i="1" s="1"/>
  <c r="CE19" i="1"/>
  <c r="CE21" i="1" s="1"/>
  <c r="CE28" i="1"/>
  <c r="CF19" i="1"/>
  <c r="CF21" i="1" s="1"/>
  <c r="CE31" i="1" l="1"/>
  <c r="CF35" i="1"/>
  <c r="CF23" i="1"/>
  <c r="CF24" i="1" s="1"/>
  <c r="CF25" i="1"/>
  <c r="CE23" i="1"/>
  <c r="CE24" i="1" s="1"/>
  <c r="CE25" i="1"/>
  <c r="CG15" i="1"/>
  <c r="CG36" i="1" s="1"/>
  <c r="CG37" i="1" s="1"/>
  <c r="CE33" i="1" l="1"/>
  <c r="CE34" i="1" s="1"/>
  <c r="CE35" i="1"/>
  <c r="CE36" i="1" s="1"/>
  <c r="CE37" i="1" s="1"/>
  <c r="CF36" i="1"/>
  <c r="CF37" i="1" s="1"/>
  <c r="CD7" i="1" l="1"/>
  <c r="CD28" i="1" s="1"/>
  <c r="CB11" i="1"/>
  <c r="CC11" i="1"/>
  <c r="CD11" i="1"/>
  <c r="CD13" i="1" s="1"/>
  <c r="CD14" i="1" s="1"/>
  <c r="CD9" i="1"/>
  <c r="CD19" i="1" s="1"/>
  <c r="CD21" i="1" s="1"/>
  <c r="CC9" i="1"/>
  <c r="CB9" i="1"/>
  <c r="CB29" i="1" s="1"/>
  <c r="CC29" i="1"/>
  <c r="CD26" i="1"/>
  <c r="CC26" i="1"/>
  <c r="CB26" i="1"/>
  <c r="CD22" i="1"/>
  <c r="CD32" i="1" s="1"/>
  <c r="CC22" i="1"/>
  <c r="CC32" i="1" s="1"/>
  <c r="CB22" i="1"/>
  <c r="CB32" i="1" s="1"/>
  <c r="CD16" i="1"/>
  <c r="CC16" i="1"/>
  <c r="CB16" i="1"/>
  <c r="CB13" i="1"/>
  <c r="CB14" i="1" s="1"/>
  <c r="CC7" i="1"/>
  <c r="CC28" i="1" s="1"/>
  <c r="CC31" i="1" s="1"/>
  <c r="CB7" i="1"/>
  <c r="CB28" i="1" s="1"/>
  <c r="CC33" i="1" l="1"/>
  <c r="CC34" i="1" s="1"/>
  <c r="CC15" i="1"/>
  <c r="CC13" i="1"/>
  <c r="CC14" i="1" s="1"/>
  <c r="CD25" i="1"/>
  <c r="CD23" i="1"/>
  <c r="CD24" i="1" s="1"/>
  <c r="CB15" i="1"/>
  <c r="CB27" i="1"/>
  <c r="CD29" i="1"/>
  <c r="CD31" i="1" s="1"/>
  <c r="CD33" i="1" s="1"/>
  <c r="CD34" i="1" s="1"/>
  <c r="CD15" i="1"/>
  <c r="CC27" i="1"/>
  <c r="CC35" i="1" s="1"/>
  <c r="CD27" i="1"/>
  <c r="CB19" i="1"/>
  <c r="CB21" i="1" s="1"/>
  <c r="CB31" i="1"/>
  <c r="CB33" i="1" s="1"/>
  <c r="CB34" i="1" s="1"/>
  <c r="CC19" i="1"/>
  <c r="CC21" i="1" s="1"/>
  <c r="CB35" i="1" l="1"/>
  <c r="CB23" i="1"/>
  <c r="CB24" i="1" s="1"/>
  <c r="CB25" i="1"/>
  <c r="CD35" i="1"/>
  <c r="CD36" i="1" s="1"/>
  <c r="CD37" i="1" s="1"/>
  <c r="CC23" i="1"/>
  <c r="CC24" i="1" s="1"/>
  <c r="CC25" i="1"/>
  <c r="CC36" i="1"/>
  <c r="CC37" i="1" s="1"/>
  <c r="CB36" i="1" l="1"/>
  <c r="CB37" i="1" s="1"/>
  <c r="BY7" i="1" l="1"/>
  <c r="BZ29" i="1" l="1"/>
  <c r="BY29" i="1"/>
  <c r="CA26" i="1"/>
  <c r="BZ26" i="1"/>
  <c r="BY26" i="1"/>
  <c r="CA22" i="1"/>
  <c r="CA32" i="1" s="1"/>
  <c r="BZ22" i="1"/>
  <c r="BZ32" i="1" s="1"/>
  <c r="BY22" i="1"/>
  <c r="BY32" i="1" s="1"/>
  <c r="CA16" i="1"/>
  <c r="BZ16" i="1"/>
  <c r="BY16" i="1"/>
  <c r="CA11" i="1"/>
  <c r="CA9" i="1"/>
  <c r="CA19" i="1" s="1"/>
  <c r="CA21" i="1" s="1"/>
  <c r="BZ9" i="1"/>
  <c r="BZ11" i="1" s="1"/>
  <c r="BY9" i="1"/>
  <c r="BY11" i="1" s="1"/>
  <c r="BY13" i="1" s="1"/>
  <c r="BY14" i="1" s="1"/>
  <c r="CA7" i="1"/>
  <c r="CA28" i="1" s="1"/>
  <c r="BZ7" i="1"/>
  <c r="BZ28" i="1" s="1"/>
  <c r="BZ31" i="1" s="1"/>
  <c r="BX7" i="1"/>
  <c r="BX22" i="1"/>
  <c r="BW22" i="1"/>
  <c r="CA15" i="1" l="1"/>
  <c r="CA23" i="1"/>
  <c r="CA24" i="1" s="1"/>
  <c r="CA25" i="1"/>
  <c r="BY15" i="1"/>
  <c r="BZ33" i="1"/>
  <c r="BZ34" i="1" s="1"/>
  <c r="BZ13" i="1"/>
  <c r="BZ14" i="1" s="1"/>
  <c r="BZ15" i="1"/>
  <c r="CA31" i="1"/>
  <c r="CA33" i="1" s="1"/>
  <c r="CA34" i="1" s="1"/>
  <c r="BY27" i="1"/>
  <c r="CA29" i="1"/>
  <c r="CA13" i="1"/>
  <c r="CA14" i="1" s="1"/>
  <c r="BZ27" i="1"/>
  <c r="BZ35" i="1" s="1"/>
  <c r="CA27" i="1"/>
  <c r="BY28" i="1"/>
  <c r="BY31" i="1" s="1"/>
  <c r="BY33" i="1" s="1"/>
  <c r="BY34" i="1" s="1"/>
  <c r="BY19" i="1"/>
  <c r="BY21" i="1" s="1"/>
  <c r="BZ19" i="1"/>
  <c r="BZ21" i="1" s="1"/>
  <c r="BX32" i="1"/>
  <c r="BV29" i="1"/>
  <c r="BX26" i="1"/>
  <c r="BW26" i="1"/>
  <c r="BV26" i="1"/>
  <c r="BW32" i="1"/>
  <c r="BV22" i="1"/>
  <c r="BV32" i="1" s="1"/>
  <c r="BX16" i="1"/>
  <c r="BW16" i="1"/>
  <c r="BV16" i="1"/>
  <c r="BX11" i="1"/>
  <c r="BX13" i="1" s="1"/>
  <c r="BX14" i="1" s="1"/>
  <c r="BX9" i="1"/>
  <c r="BX19" i="1" s="1"/>
  <c r="BX21" i="1" s="1"/>
  <c r="BW9" i="1"/>
  <c r="BW11" i="1" s="1"/>
  <c r="BV9" i="1"/>
  <c r="BV11" i="1" s="1"/>
  <c r="BV13" i="1" s="1"/>
  <c r="BV14" i="1" s="1"/>
  <c r="BX28" i="1"/>
  <c r="BW7" i="1"/>
  <c r="BW28" i="1" s="1"/>
  <c r="BV7" i="1"/>
  <c r="BY35" i="1" l="1"/>
  <c r="BZ23" i="1"/>
  <c r="BZ24" i="1" s="1"/>
  <c r="BZ25" i="1"/>
  <c r="BZ36" i="1" s="1"/>
  <c r="BZ37" i="1" s="1"/>
  <c r="BY23" i="1"/>
  <c r="BY24" i="1" s="1"/>
  <c r="BY25" i="1"/>
  <c r="CA35" i="1"/>
  <c r="CA36" i="1" s="1"/>
  <c r="CA37" i="1" s="1"/>
  <c r="BY36" i="1"/>
  <c r="BY37" i="1" s="1"/>
  <c r="BX25" i="1"/>
  <c r="BX23" i="1"/>
  <c r="BX24" i="1" s="1"/>
  <c r="BX31" i="1"/>
  <c r="BX33" i="1" s="1"/>
  <c r="BX34" i="1" s="1"/>
  <c r="BW15" i="1"/>
  <c r="BW13" i="1"/>
  <c r="BW14" i="1" s="1"/>
  <c r="BV15" i="1"/>
  <c r="BX15" i="1"/>
  <c r="BW29" i="1"/>
  <c r="BW31" i="1" s="1"/>
  <c r="BW33" i="1" s="1"/>
  <c r="BW34" i="1" s="1"/>
  <c r="BV27" i="1"/>
  <c r="BX29" i="1"/>
  <c r="BW27" i="1"/>
  <c r="BX27" i="1"/>
  <c r="BV28" i="1"/>
  <c r="BV31" i="1" s="1"/>
  <c r="BV33" i="1" s="1"/>
  <c r="BV34" i="1" s="1"/>
  <c r="BV19" i="1"/>
  <c r="BV21" i="1" s="1"/>
  <c r="BW19" i="1"/>
  <c r="BW21" i="1" s="1"/>
  <c r="BX35" i="1" l="1"/>
  <c r="BX36" i="1" s="1"/>
  <c r="BX37" i="1" s="1"/>
  <c r="BW23" i="1"/>
  <c r="BW24" i="1" s="1"/>
  <c r="BW25" i="1"/>
  <c r="BW35" i="1"/>
  <c r="BW36" i="1" s="1"/>
  <c r="BW37" i="1" s="1"/>
  <c r="BV23" i="1"/>
  <c r="BV24" i="1" s="1"/>
  <c r="BV25" i="1"/>
  <c r="BV35" i="1"/>
  <c r="BV36" i="1" s="1"/>
  <c r="BV37" i="1" s="1"/>
  <c r="BU26" i="1" l="1"/>
  <c r="BT26" i="1"/>
  <c r="BS26" i="1"/>
  <c r="BU22" i="1"/>
  <c r="BU32" i="1" s="1"/>
  <c r="BT22" i="1"/>
  <c r="BT32" i="1" s="1"/>
  <c r="BS22" i="1"/>
  <c r="BS32" i="1" s="1"/>
  <c r="BU16" i="1"/>
  <c r="BT16" i="1"/>
  <c r="BS16" i="1"/>
  <c r="BU11" i="1"/>
  <c r="BU13" i="1" s="1"/>
  <c r="BU14" i="1" s="1"/>
  <c r="BU9" i="1"/>
  <c r="BU19" i="1" s="1"/>
  <c r="BU21" i="1" s="1"/>
  <c r="BT9" i="1"/>
  <c r="BT11" i="1" s="1"/>
  <c r="BS9" i="1"/>
  <c r="BS11" i="1" s="1"/>
  <c r="BS13" i="1" s="1"/>
  <c r="BS14" i="1" s="1"/>
  <c r="BU7" i="1"/>
  <c r="BU28" i="1" s="1"/>
  <c r="BT7" i="1"/>
  <c r="BT28" i="1" s="1"/>
  <c r="BS7" i="1"/>
  <c r="BT27" i="1" l="1"/>
  <c r="BU27" i="1"/>
  <c r="BT13" i="1"/>
  <c r="BT14" i="1" s="1"/>
  <c r="BT15" i="1"/>
  <c r="BU25" i="1"/>
  <c r="BU23" i="1"/>
  <c r="BU24" i="1" s="1"/>
  <c r="BS15" i="1"/>
  <c r="BT31" i="1"/>
  <c r="BT33" i="1" s="1"/>
  <c r="BT34" i="1" s="1"/>
  <c r="BS29" i="1"/>
  <c r="BU15" i="1"/>
  <c r="BT29" i="1"/>
  <c r="BS27" i="1"/>
  <c r="BU29" i="1"/>
  <c r="BU31" i="1" s="1"/>
  <c r="BS19" i="1"/>
  <c r="BS21" i="1" s="1"/>
  <c r="BS28" i="1"/>
  <c r="BS31" i="1" s="1"/>
  <c r="BS33" i="1" s="1"/>
  <c r="BS34" i="1" s="1"/>
  <c r="BT19" i="1"/>
  <c r="BT21" i="1" s="1"/>
  <c r="BR9" i="1"/>
  <c r="BQ9" i="1"/>
  <c r="BP9" i="1"/>
  <c r="BU33" i="1" l="1"/>
  <c r="BU34" i="1" s="1"/>
  <c r="BU35" i="1"/>
  <c r="BU36" i="1" s="1"/>
  <c r="BU37" i="1" s="1"/>
  <c r="BS35" i="1"/>
  <c r="BS25" i="1"/>
  <c r="BS23" i="1"/>
  <c r="BS24" i="1" s="1"/>
  <c r="BT35" i="1"/>
  <c r="BT23" i="1"/>
  <c r="BT24" i="1" s="1"/>
  <c r="BT25" i="1"/>
  <c r="BP7" i="1"/>
  <c r="BP27" i="1" s="1"/>
  <c r="BR26" i="1"/>
  <c r="BR22" i="1"/>
  <c r="BR32" i="1" s="1"/>
  <c r="BR16" i="1"/>
  <c r="BR19" i="1"/>
  <c r="BR21" i="1" s="1"/>
  <c r="BR7" i="1"/>
  <c r="BR28" i="1" s="1"/>
  <c r="BQ26" i="1"/>
  <c r="BQ22" i="1"/>
  <c r="BQ32" i="1" s="1"/>
  <c r="BQ16" i="1"/>
  <c r="BQ19" i="1"/>
  <c r="BQ21" i="1" s="1"/>
  <c r="BQ7" i="1"/>
  <c r="BQ28" i="1" s="1"/>
  <c r="BP26" i="1"/>
  <c r="BP22" i="1"/>
  <c r="BP32" i="1" s="1"/>
  <c r="BP16" i="1"/>
  <c r="BP29" i="1"/>
  <c r="BT36" i="1" l="1"/>
  <c r="BT37" i="1" s="1"/>
  <c r="BS36" i="1"/>
  <c r="BS37" i="1" s="1"/>
  <c r="BR25" i="1"/>
  <c r="BR23" i="1"/>
  <c r="BR24" i="1" s="1"/>
  <c r="BR11" i="1"/>
  <c r="BR13" i="1" s="1"/>
  <c r="BR14" i="1" s="1"/>
  <c r="BR29" i="1"/>
  <c r="BR31" i="1" s="1"/>
  <c r="BR33" i="1" s="1"/>
  <c r="BR34" i="1" s="1"/>
  <c r="BR27" i="1"/>
  <c r="BQ25" i="1"/>
  <c r="BQ23" i="1"/>
  <c r="BQ24" i="1" s="1"/>
  <c r="BQ11" i="1"/>
  <c r="BQ13" i="1" s="1"/>
  <c r="BQ14" i="1" s="1"/>
  <c r="BQ29" i="1"/>
  <c r="BQ31" i="1" s="1"/>
  <c r="BQ33" i="1" s="1"/>
  <c r="BQ34" i="1" s="1"/>
  <c r="BQ27" i="1"/>
  <c r="BP19" i="1"/>
  <c r="BP21" i="1" s="1"/>
  <c r="BP28" i="1"/>
  <c r="BP31" i="1" s="1"/>
  <c r="BP33" i="1" s="1"/>
  <c r="BP34" i="1" s="1"/>
  <c r="BP11" i="1"/>
  <c r="BP13" i="1" s="1"/>
  <c r="BP14" i="1" s="1"/>
  <c r="BO29" i="1"/>
  <c r="BN29" i="1"/>
  <c r="BO26" i="1"/>
  <c r="BN26" i="1"/>
  <c r="BM26" i="1"/>
  <c r="BO22" i="1"/>
  <c r="BO32" i="1" s="1"/>
  <c r="BN22" i="1"/>
  <c r="BN32" i="1" s="1"/>
  <c r="BM22" i="1"/>
  <c r="BM32" i="1" s="1"/>
  <c r="BO19" i="1"/>
  <c r="BO21" i="1" s="1"/>
  <c r="BO16" i="1"/>
  <c r="BN16" i="1"/>
  <c r="BM16" i="1"/>
  <c r="BO11" i="1"/>
  <c r="BO13" i="1" s="1"/>
  <c r="BO14" i="1" s="1"/>
  <c r="BN11" i="1"/>
  <c r="BN13" i="1" s="1"/>
  <c r="BN14" i="1" s="1"/>
  <c r="BO9" i="1"/>
  <c r="BN9" i="1"/>
  <c r="BN19" i="1" s="1"/>
  <c r="BN21" i="1" s="1"/>
  <c r="BM9" i="1"/>
  <c r="BM11" i="1" s="1"/>
  <c r="BO7" i="1"/>
  <c r="BO28" i="1" s="1"/>
  <c r="BO31" i="1" s="1"/>
  <c r="BN7" i="1"/>
  <c r="BN28" i="1" s="1"/>
  <c r="BN31" i="1" s="1"/>
  <c r="BM7" i="1"/>
  <c r="BM28" i="1" s="1"/>
  <c r="BP15" i="1" l="1"/>
  <c r="BP35" i="1"/>
  <c r="BR35" i="1"/>
  <c r="BR15" i="1"/>
  <c r="BQ15" i="1"/>
  <c r="BQ35" i="1"/>
  <c r="BP25" i="1"/>
  <c r="BP23" i="1"/>
  <c r="BP24" i="1" s="1"/>
  <c r="BO33" i="1"/>
  <c r="BO34" i="1" s="1"/>
  <c r="BN33" i="1"/>
  <c r="BN34" i="1" s="1"/>
  <c r="BO15" i="1"/>
  <c r="BM13" i="1"/>
  <c r="BM14" i="1" s="1"/>
  <c r="BM15" i="1"/>
  <c r="BN25" i="1"/>
  <c r="BN23" i="1"/>
  <c r="BN24" i="1" s="1"/>
  <c r="BO25" i="1"/>
  <c r="BO23" i="1"/>
  <c r="BO24" i="1" s="1"/>
  <c r="BN15" i="1"/>
  <c r="BM29" i="1"/>
  <c r="BM31" i="1" s="1"/>
  <c r="BM33" i="1" s="1"/>
  <c r="BM34" i="1" s="1"/>
  <c r="BO27" i="1"/>
  <c r="BO35" i="1" s="1"/>
  <c r="BM27" i="1"/>
  <c r="BN27" i="1"/>
  <c r="BN35" i="1" s="1"/>
  <c r="BM19" i="1"/>
  <c r="BM21" i="1" s="1"/>
  <c r="BL26" i="1"/>
  <c r="BK26" i="1"/>
  <c r="BJ26" i="1"/>
  <c r="BL22" i="1"/>
  <c r="BL32" i="1" s="1"/>
  <c r="BK22" i="1"/>
  <c r="BK32" i="1" s="1"/>
  <c r="BJ22" i="1"/>
  <c r="BJ32" i="1" s="1"/>
  <c r="BL16" i="1"/>
  <c r="BK16" i="1"/>
  <c r="BJ16" i="1"/>
  <c r="BK11" i="1"/>
  <c r="BK13" i="1" s="1"/>
  <c r="BK14" i="1" s="1"/>
  <c r="BJ11" i="1"/>
  <c r="BJ13" i="1" s="1"/>
  <c r="BJ14" i="1" s="1"/>
  <c r="BL9" i="1"/>
  <c r="BL11" i="1" s="1"/>
  <c r="BL13" i="1" s="1"/>
  <c r="BL14" i="1" s="1"/>
  <c r="BK9" i="1"/>
  <c r="BK29" i="1" s="1"/>
  <c r="BJ9" i="1"/>
  <c r="BJ19" i="1" s="1"/>
  <c r="BJ21" i="1" s="1"/>
  <c r="BL7" i="1"/>
  <c r="BK7" i="1"/>
  <c r="BK28" i="1" s="1"/>
  <c r="BJ7" i="1"/>
  <c r="BJ28" i="1" s="1"/>
  <c r="BP36" i="1" l="1"/>
  <c r="BP37" i="1" s="1"/>
  <c r="BR36" i="1"/>
  <c r="BR37" i="1" s="1"/>
  <c r="BQ36" i="1"/>
  <c r="BQ37" i="1" s="1"/>
  <c r="BO36" i="1"/>
  <c r="BO37" i="1" s="1"/>
  <c r="BN36" i="1"/>
  <c r="BN37" i="1" s="1"/>
  <c r="BM23" i="1"/>
  <c r="BM24" i="1" s="1"/>
  <c r="BM25" i="1"/>
  <c r="BM35" i="1"/>
  <c r="BL15" i="1"/>
  <c r="BL27" i="1"/>
  <c r="BL19" i="1"/>
  <c r="BL21" i="1" s="1"/>
  <c r="BL29" i="1"/>
  <c r="BK19" i="1"/>
  <c r="BK21" i="1" s="1"/>
  <c r="BL23" i="1"/>
  <c r="BL24" i="1" s="1"/>
  <c r="BK15" i="1"/>
  <c r="BJ27" i="1"/>
  <c r="BK27" i="1"/>
  <c r="BJ25" i="1"/>
  <c r="BJ23" i="1"/>
  <c r="BJ24" i="1" s="1"/>
  <c r="BK25" i="1"/>
  <c r="BK23" i="1"/>
  <c r="BK24" i="1" s="1"/>
  <c r="BK31" i="1"/>
  <c r="BK33" i="1" s="1"/>
  <c r="BK34" i="1" s="1"/>
  <c r="BL25" i="1"/>
  <c r="BJ15" i="1"/>
  <c r="BL28" i="1"/>
  <c r="BL31" i="1" s="1"/>
  <c r="BL33" i="1" s="1"/>
  <c r="BL34" i="1" s="1"/>
  <c r="BJ29" i="1"/>
  <c r="BJ31" i="1" s="1"/>
  <c r="BM36" i="1" l="1"/>
  <c r="BM37" i="1" s="1"/>
  <c r="BK35" i="1"/>
  <c r="BK36" i="1" s="1"/>
  <c r="BK37" i="1" s="1"/>
  <c r="BJ33" i="1"/>
  <c r="BJ34" i="1" s="1"/>
  <c r="BJ35" i="1"/>
  <c r="BJ36" i="1" s="1"/>
  <c r="BJ37" i="1" s="1"/>
  <c r="BL35" i="1"/>
  <c r="BL36" i="1" s="1"/>
  <c r="BL37" i="1" s="1"/>
  <c r="BG29" i="1"/>
  <c r="BI26" i="1"/>
  <c r="BH26" i="1"/>
  <c r="BG26" i="1"/>
  <c r="BI22" i="1"/>
  <c r="BI32" i="1" s="1"/>
  <c r="BH22" i="1"/>
  <c r="BH32" i="1" s="1"/>
  <c r="BG22" i="1"/>
  <c r="BG32" i="1" s="1"/>
  <c r="BG19" i="1"/>
  <c r="BG21" i="1" s="1"/>
  <c r="BG23" i="1" s="1"/>
  <c r="BG24" i="1" s="1"/>
  <c r="BI16" i="1"/>
  <c r="BH16" i="1"/>
  <c r="BG16" i="1"/>
  <c r="BI9" i="1"/>
  <c r="BI19" i="1" s="1"/>
  <c r="BI21" i="1" s="1"/>
  <c r="BH9" i="1"/>
  <c r="BH11" i="1" s="1"/>
  <c r="BG9" i="1"/>
  <c r="BG11" i="1" s="1"/>
  <c r="BG13" i="1" s="1"/>
  <c r="BG14" i="1" s="1"/>
  <c r="BI7" i="1"/>
  <c r="BI28" i="1" s="1"/>
  <c r="BH7" i="1"/>
  <c r="BH27" i="1" s="1"/>
  <c r="BG7" i="1"/>
  <c r="BI11" i="1" l="1"/>
  <c r="BI13" i="1" s="1"/>
  <c r="BI14" i="1" s="1"/>
  <c r="BG15" i="1"/>
  <c r="BI27" i="1"/>
  <c r="BI25" i="1"/>
  <c r="BI23" i="1"/>
  <c r="BI24" i="1" s="1"/>
  <c r="BH13" i="1"/>
  <c r="BH14" i="1" s="1"/>
  <c r="BH15" i="1"/>
  <c r="BG25" i="1"/>
  <c r="BG28" i="1"/>
  <c r="BG31" i="1" s="1"/>
  <c r="BG33" i="1" s="1"/>
  <c r="BG34" i="1" s="1"/>
  <c r="BH19" i="1"/>
  <c r="BH21" i="1" s="1"/>
  <c r="BG27" i="1"/>
  <c r="BH28" i="1"/>
  <c r="BH31" i="1" s="1"/>
  <c r="BH33" i="1" s="1"/>
  <c r="BH34" i="1" s="1"/>
  <c r="BI29" i="1"/>
  <c r="BI31" i="1" s="1"/>
  <c r="BH29" i="1"/>
  <c r="BE29" i="1"/>
  <c r="BF26" i="1"/>
  <c r="BE26" i="1"/>
  <c r="BD26" i="1"/>
  <c r="BF22" i="1"/>
  <c r="BF32" i="1" s="1"/>
  <c r="BE22" i="1"/>
  <c r="BE32" i="1" s="1"/>
  <c r="BD22" i="1"/>
  <c r="BD32" i="1" s="1"/>
  <c r="BF16" i="1"/>
  <c r="BE16" i="1"/>
  <c r="BD16" i="1"/>
  <c r="BF9" i="1"/>
  <c r="BF29" i="1" s="1"/>
  <c r="BE9" i="1"/>
  <c r="BE19" i="1" s="1"/>
  <c r="BE21" i="1" s="1"/>
  <c r="BD9" i="1"/>
  <c r="BD11" i="1" s="1"/>
  <c r="BF7" i="1"/>
  <c r="BF27" i="1" s="1"/>
  <c r="BE7" i="1"/>
  <c r="BE28" i="1" s="1"/>
  <c r="BD7" i="1"/>
  <c r="BD27" i="1" s="1"/>
  <c r="BE31" i="1" l="1"/>
  <c r="BE33" i="1" s="1"/>
  <c r="BE34" i="1" s="1"/>
  <c r="BI15" i="1"/>
  <c r="BE11" i="1"/>
  <c r="BE13" i="1" s="1"/>
  <c r="BE14" i="1" s="1"/>
  <c r="BG35" i="1"/>
  <c r="BG36" i="1" s="1"/>
  <c r="BG37" i="1" s="1"/>
  <c r="BI33" i="1"/>
  <c r="BI34" i="1" s="1"/>
  <c r="BI35" i="1"/>
  <c r="BI36" i="1" s="1"/>
  <c r="BI37" i="1" s="1"/>
  <c r="BH23" i="1"/>
  <c r="BH24" i="1" s="1"/>
  <c r="BH25" i="1"/>
  <c r="BH35" i="1"/>
  <c r="BF28" i="1"/>
  <c r="BF31" i="1" s="1"/>
  <c r="BF33" i="1" s="1"/>
  <c r="BF34" i="1" s="1"/>
  <c r="BD28" i="1"/>
  <c r="BE25" i="1"/>
  <c r="BE23" i="1"/>
  <c r="BE24" i="1" s="1"/>
  <c r="BD13" i="1"/>
  <c r="BD14" i="1" s="1"/>
  <c r="BD15" i="1"/>
  <c r="BF19" i="1"/>
  <c r="BF21" i="1" s="1"/>
  <c r="BE27" i="1"/>
  <c r="BF11" i="1"/>
  <c r="BE15" i="1"/>
  <c r="BD29" i="1"/>
  <c r="BD19" i="1"/>
  <c r="BD21" i="1" s="1"/>
  <c r="BA9" i="1"/>
  <c r="BE35" i="1" l="1"/>
  <c r="BE36" i="1" s="1"/>
  <c r="BE37" i="1" s="1"/>
  <c r="BF35" i="1"/>
  <c r="BH36" i="1"/>
  <c r="BH37" i="1" s="1"/>
  <c r="BD31" i="1"/>
  <c r="BD35" i="1" s="1"/>
  <c r="BD23" i="1"/>
  <c r="BD24" i="1" s="1"/>
  <c r="BD25" i="1"/>
  <c r="BF25" i="1"/>
  <c r="BF23" i="1"/>
  <c r="BF24" i="1" s="1"/>
  <c r="BF15" i="1"/>
  <c r="BF13" i="1"/>
  <c r="BF14" i="1" s="1"/>
  <c r="BA7" i="1"/>
  <c r="BB7" i="1"/>
  <c r="BB28" i="1" s="1"/>
  <c r="BB31" i="1" s="1"/>
  <c r="BC7" i="1"/>
  <c r="BC28" i="1" s="1"/>
  <c r="BB9" i="1"/>
  <c r="BB11" i="1" s="1"/>
  <c r="BB13" i="1" s="1"/>
  <c r="BB14" i="1" s="1"/>
  <c r="BC9" i="1"/>
  <c r="BC11" i="1" s="1"/>
  <c r="BC13" i="1" s="1"/>
  <c r="BC14" i="1" s="1"/>
  <c r="BA11" i="1"/>
  <c r="BA15" i="1" s="1"/>
  <c r="BA16" i="1"/>
  <c r="BB16" i="1"/>
  <c r="BC16" i="1"/>
  <c r="BA19" i="1"/>
  <c r="BA21" i="1" s="1"/>
  <c r="BB19" i="1"/>
  <c r="BB21" i="1" s="1"/>
  <c r="BA22" i="1"/>
  <c r="BA32" i="1" s="1"/>
  <c r="BB22" i="1"/>
  <c r="BB32" i="1" s="1"/>
  <c r="BC22" i="1"/>
  <c r="BC32" i="1" s="1"/>
  <c r="BA26" i="1"/>
  <c r="BB26" i="1"/>
  <c r="BC26" i="1"/>
  <c r="BA27" i="1"/>
  <c r="BA28" i="1"/>
  <c r="BA31" i="1" s="1"/>
  <c r="BA29" i="1"/>
  <c r="BB29" i="1"/>
  <c r="BC29" i="1"/>
  <c r="BC31" i="1" l="1"/>
  <c r="BC33" i="1" s="1"/>
  <c r="BC34" i="1" s="1"/>
  <c r="BD33" i="1"/>
  <c r="BD34" i="1" s="1"/>
  <c r="BF36" i="1"/>
  <c r="BF37" i="1" s="1"/>
  <c r="BD36" i="1"/>
  <c r="BD37" i="1" s="1"/>
  <c r="BA35" i="1"/>
  <c r="BA33" i="1"/>
  <c r="BA34" i="1" s="1"/>
  <c r="BB15" i="1"/>
  <c r="BA25" i="1"/>
  <c r="BA36" i="1" s="1"/>
  <c r="BA37" i="1" s="1"/>
  <c r="BA23" i="1"/>
  <c r="BA24" i="1" s="1"/>
  <c r="BB33" i="1"/>
  <c r="BB34" i="1" s="1"/>
  <c r="BB23" i="1"/>
  <c r="BB24" i="1" s="1"/>
  <c r="BB25" i="1"/>
  <c r="BC15" i="1"/>
  <c r="BA13" i="1"/>
  <c r="BA14" i="1" s="1"/>
  <c r="BC27" i="1"/>
  <c r="BB27" i="1"/>
  <c r="BB35" i="1" s="1"/>
  <c r="BC19" i="1"/>
  <c r="BC21" i="1" s="1"/>
  <c r="AZ26" i="1"/>
  <c r="AY26" i="1"/>
  <c r="AX26" i="1"/>
  <c r="AZ22" i="1"/>
  <c r="AZ32" i="1" s="1"/>
  <c r="AY22" i="1"/>
  <c r="AY32" i="1" s="1"/>
  <c r="AX22" i="1"/>
  <c r="AX32" i="1" s="1"/>
  <c r="AZ19" i="1"/>
  <c r="AZ21" i="1" s="1"/>
  <c r="AZ16" i="1"/>
  <c r="AY16" i="1"/>
  <c r="AX16" i="1"/>
  <c r="AZ11" i="1"/>
  <c r="AZ9" i="1"/>
  <c r="AZ29" i="1" s="1"/>
  <c r="AY9" i="1"/>
  <c r="AY19" i="1" s="1"/>
  <c r="AY21" i="1" s="1"/>
  <c r="AX9" i="1"/>
  <c r="AX11" i="1" s="1"/>
  <c r="AZ7" i="1"/>
  <c r="AZ27" i="1" s="1"/>
  <c r="AY7" i="1"/>
  <c r="AY28" i="1" s="1"/>
  <c r="AX7" i="1"/>
  <c r="AX27" i="1" s="1"/>
  <c r="AY11" i="1" l="1"/>
  <c r="AY13" i="1" s="1"/>
  <c r="AY14" i="1" s="1"/>
  <c r="BC35" i="1"/>
  <c r="BB36" i="1"/>
  <c r="BB37" i="1" s="1"/>
  <c r="BC23" i="1"/>
  <c r="BC24" i="1" s="1"/>
  <c r="BC25" i="1"/>
  <c r="BC36" i="1" s="1"/>
  <c r="BC37" i="1" s="1"/>
  <c r="AZ15" i="1"/>
  <c r="AZ28" i="1"/>
  <c r="AZ31" i="1" s="1"/>
  <c r="AZ33" i="1" s="1"/>
  <c r="AZ34" i="1" s="1"/>
  <c r="AZ13" i="1"/>
  <c r="AZ14" i="1" s="1"/>
  <c r="AY27" i="1"/>
  <c r="AX15" i="1"/>
  <c r="AX13" i="1"/>
  <c r="AX14" i="1" s="1"/>
  <c r="AY23" i="1"/>
  <c r="AY24" i="1" s="1"/>
  <c r="AY25" i="1"/>
  <c r="AZ25" i="1"/>
  <c r="AZ23" i="1"/>
  <c r="AZ24" i="1" s="1"/>
  <c r="AX19" i="1"/>
  <c r="AX21" i="1" s="1"/>
  <c r="AX28" i="1"/>
  <c r="AX31" i="1" s="1"/>
  <c r="AX33" i="1" s="1"/>
  <c r="AX34" i="1" s="1"/>
  <c r="AY29" i="1"/>
  <c r="AY31" i="1" s="1"/>
  <c r="AX29" i="1"/>
  <c r="AW26" i="1"/>
  <c r="AV26" i="1"/>
  <c r="AU26" i="1"/>
  <c r="AW22" i="1"/>
  <c r="AW32" i="1" s="1"/>
  <c r="AV22" i="1"/>
  <c r="AV32" i="1" s="1"/>
  <c r="AU22" i="1"/>
  <c r="AU32" i="1" s="1"/>
  <c r="AW16" i="1"/>
  <c r="AV16" i="1"/>
  <c r="AU16" i="1"/>
  <c r="AW9" i="1"/>
  <c r="AW19" i="1" s="1"/>
  <c r="AW21" i="1" s="1"/>
  <c r="AV9" i="1"/>
  <c r="AV11" i="1" s="1"/>
  <c r="AU9" i="1"/>
  <c r="AU11" i="1" s="1"/>
  <c r="AU13" i="1" s="1"/>
  <c r="AU14" i="1" s="1"/>
  <c r="AW7" i="1"/>
  <c r="AW28" i="1" s="1"/>
  <c r="AV7" i="1"/>
  <c r="AV27" i="1" s="1"/>
  <c r="AU7" i="1"/>
  <c r="AY15" i="1" l="1"/>
  <c r="AU29" i="1"/>
  <c r="AU19" i="1"/>
  <c r="AU21" i="1" s="1"/>
  <c r="AU23" i="1" s="1"/>
  <c r="AU24" i="1" s="1"/>
  <c r="AW11" i="1"/>
  <c r="AW13" i="1" s="1"/>
  <c r="AW14" i="1" s="1"/>
  <c r="AZ35" i="1"/>
  <c r="AZ36" i="1" s="1"/>
  <c r="AZ37" i="1" s="1"/>
  <c r="AY33" i="1"/>
  <c r="AY34" i="1" s="1"/>
  <c r="AY35" i="1"/>
  <c r="AX23" i="1"/>
  <c r="AX24" i="1" s="1"/>
  <c r="AX25" i="1"/>
  <c r="AX35" i="1"/>
  <c r="AW27" i="1"/>
  <c r="AU15" i="1"/>
  <c r="AV15" i="1"/>
  <c r="AV13" i="1"/>
  <c r="AV14" i="1" s="1"/>
  <c r="AW25" i="1"/>
  <c r="AW23" i="1"/>
  <c r="AW24" i="1" s="1"/>
  <c r="AU25" i="1"/>
  <c r="AU28" i="1"/>
  <c r="AU31" i="1" s="1"/>
  <c r="AU33" i="1" s="1"/>
  <c r="AU34" i="1" s="1"/>
  <c r="AV29" i="1"/>
  <c r="AV19" i="1"/>
  <c r="AV21" i="1" s="1"/>
  <c r="AU27" i="1"/>
  <c r="AV28" i="1"/>
  <c r="AW29" i="1"/>
  <c r="AW31" i="1" s="1"/>
  <c r="AW15" i="1"/>
  <c r="AY36" i="1" l="1"/>
  <c r="AY37" i="1" s="1"/>
  <c r="AX36" i="1"/>
  <c r="AX37" i="1" s="1"/>
  <c r="AW33" i="1"/>
  <c r="AW34" i="1" s="1"/>
  <c r="AW35" i="1"/>
  <c r="AW36" i="1" s="1"/>
  <c r="AW37" i="1" s="1"/>
  <c r="AV31" i="1"/>
  <c r="AU35" i="1"/>
  <c r="AU36" i="1" s="1"/>
  <c r="AU37" i="1" s="1"/>
  <c r="AV23" i="1"/>
  <c r="AV24" i="1" s="1"/>
  <c r="AV25" i="1"/>
  <c r="AT26" i="1"/>
  <c r="AS26" i="1"/>
  <c r="AR26" i="1"/>
  <c r="AT22" i="1"/>
  <c r="AT32" i="1" s="1"/>
  <c r="AS22" i="1"/>
  <c r="AS32" i="1" s="1"/>
  <c r="AR22" i="1"/>
  <c r="AR32" i="1" s="1"/>
  <c r="AT16" i="1"/>
  <c r="AS16" i="1"/>
  <c r="AR16" i="1"/>
  <c r="AT9" i="1"/>
  <c r="AT29" i="1" s="1"/>
  <c r="AS9" i="1"/>
  <c r="AS19" i="1" s="1"/>
  <c r="AS21" i="1" s="1"/>
  <c r="AR9" i="1"/>
  <c r="AR11" i="1" s="1"/>
  <c r="AT7" i="1"/>
  <c r="AT27" i="1" s="1"/>
  <c r="AS7" i="1"/>
  <c r="AS28" i="1" s="1"/>
  <c r="AR7" i="1"/>
  <c r="AR27" i="1" s="1"/>
  <c r="AS11" i="1" l="1"/>
  <c r="AS13" i="1" s="1"/>
  <c r="AS14" i="1" s="1"/>
  <c r="AT19" i="1"/>
  <c r="AT21" i="1" s="1"/>
  <c r="AT25" i="1" s="1"/>
  <c r="AV33" i="1"/>
  <c r="AV34" i="1" s="1"/>
  <c r="AV35" i="1"/>
  <c r="AV36" i="1" s="1"/>
  <c r="AV37" i="1" s="1"/>
  <c r="AS27" i="1"/>
  <c r="AT28" i="1"/>
  <c r="AT31" i="1" s="1"/>
  <c r="AT33" i="1" s="1"/>
  <c r="AT34" i="1" s="1"/>
  <c r="AR13" i="1"/>
  <c r="AR14" i="1" s="1"/>
  <c r="AR15" i="1"/>
  <c r="AS25" i="1"/>
  <c r="AS23" i="1"/>
  <c r="AS24" i="1" s="1"/>
  <c r="AT11" i="1"/>
  <c r="AR29" i="1"/>
  <c r="AR19" i="1"/>
  <c r="AR21" i="1" s="1"/>
  <c r="AR28" i="1"/>
  <c r="AS29" i="1"/>
  <c r="AS31" i="1" s="1"/>
  <c r="AS33" i="1" s="1"/>
  <c r="AS34" i="1" s="1"/>
  <c r="AQ26" i="1"/>
  <c r="AP26" i="1"/>
  <c r="AO26" i="1"/>
  <c r="AQ22" i="1"/>
  <c r="AQ32" i="1" s="1"/>
  <c r="AP22" i="1"/>
  <c r="AP32" i="1" s="1"/>
  <c r="AO22" i="1"/>
  <c r="AO32" i="1" s="1"/>
  <c r="AP19" i="1"/>
  <c r="AP21" i="1" s="1"/>
  <c r="AP23" i="1" s="1"/>
  <c r="AP24" i="1" s="1"/>
  <c r="AQ16" i="1"/>
  <c r="AP16" i="1"/>
  <c r="AO16" i="1"/>
  <c r="AQ9" i="1"/>
  <c r="AQ19" i="1" s="1"/>
  <c r="AQ21" i="1" s="1"/>
  <c r="AP9" i="1"/>
  <c r="AP11" i="1" s="1"/>
  <c r="AP13" i="1" s="1"/>
  <c r="AP14" i="1" s="1"/>
  <c r="AO9" i="1"/>
  <c r="AO29" i="1" s="1"/>
  <c r="AQ7" i="1"/>
  <c r="AQ28" i="1" s="1"/>
  <c r="AP7" i="1"/>
  <c r="AP27" i="1" s="1"/>
  <c r="AO7" i="1"/>
  <c r="AO11" i="1" l="1"/>
  <c r="AO13" i="1" s="1"/>
  <c r="AO14" i="1" s="1"/>
  <c r="AO19" i="1"/>
  <c r="AO21" i="1" s="1"/>
  <c r="AO23" i="1" s="1"/>
  <c r="AO24" i="1" s="1"/>
  <c r="AP29" i="1"/>
  <c r="AT23" i="1"/>
  <c r="AT24" i="1" s="1"/>
  <c r="AS15" i="1"/>
  <c r="AS35" i="1"/>
  <c r="AS36" i="1" s="1"/>
  <c r="AS37" i="1" s="1"/>
  <c r="AT35" i="1"/>
  <c r="AR23" i="1"/>
  <c r="AR24" i="1" s="1"/>
  <c r="AR25" i="1"/>
  <c r="AR31" i="1"/>
  <c r="AT15" i="1"/>
  <c r="AT13" i="1"/>
  <c r="AT14" i="1" s="1"/>
  <c r="AO15" i="1"/>
  <c r="AO28" i="1"/>
  <c r="AO31" i="1" s="1"/>
  <c r="AO33" i="1" s="1"/>
  <c r="AO34" i="1" s="1"/>
  <c r="AQ25" i="1"/>
  <c r="AQ23" i="1"/>
  <c r="AQ24" i="1" s="1"/>
  <c r="AP25" i="1"/>
  <c r="AQ11" i="1"/>
  <c r="AP15" i="1"/>
  <c r="AQ27" i="1"/>
  <c r="AO27" i="1"/>
  <c r="AP28" i="1"/>
  <c r="AP31" i="1" s="1"/>
  <c r="AP33" i="1" s="1"/>
  <c r="AP34" i="1" s="1"/>
  <c r="AQ29" i="1"/>
  <c r="AQ31" i="1" s="1"/>
  <c r="AQ33" i="1" s="1"/>
  <c r="AQ34" i="1" s="1"/>
  <c r="AN26" i="1"/>
  <c r="AM26" i="1"/>
  <c r="AL26" i="1"/>
  <c r="AN22" i="1"/>
  <c r="AN32" i="1" s="1"/>
  <c r="AM22" i="1"/>
  <c r="AM32" i="1" s="1"/>
  <c r="AL22" i="1"/>
  <c r="AL32" i="1" s="1"/>
  <c r="AM19" i="1"/>
  <c r="AM21" i="1" s="1"/>
  <c r="AN16" i="1"/>
  <c r="AM16" i="1"/>
  <c r="AL16" i="1"/>
  <c r="AN9" i="1"/>
  <c r="AN29" i="1" s="1"/>
  <c r="AM9" i="1"/>
  <c r="AM11" i="1" s="1"/>
  <c r="AL9" i="1"/>
  <c r="AL19" i="1" s="1"/>
  <c r="AL21" i="1" s="1"/>
  <c r="AN7" i="1"/>
  <c r="AN28" i="1" s="1"/>
  <c r="AM7" i="1"/>
  <c r="AM27" i="1" s="1"/>
  <c r="AL7" i="1"/>
  <c r="AL11" i="1" l="1"/>
  <c r="AL13" i="1" s="1"/>
  <c r="AL14" i="1" s="1"/>
  <c r="AO25" i="1"/>
  <c r="AN11" i="1"/>
  <c r="AN13" i="1" s="1"/>
  <c r="AN14" i="1" s="1"/>
  <c r="AT36" i="1"/>
  <c r="AT37" i="1" s="1"/>
  <c r="AR33" i="1"/>
  <c r="AR34" i="1" s="1"/>
  <c r="AR35" i="1"/>
  <c r="AR36" i="1" s="1"/>
  <c r="AR37" i="1" s="1"/>
  <c r="AO35" i="1"/>
  <c r="AO36" i="1" s="1"/>
  <c r="AO37" i="1" s="1"/>
  <c r="AP35" i="1"/>
  <c r="AP36" i="1" s="1"/>
  <c r="AP37" i="1" s="1"/>
  <c r="AQ35" i="1"/>
  <c r="AQ13" i="1"/>
  <c r="AQ14" i="1" s="1"/>
  <c r="AQ15" i="1"/>
  <c r="AN31" i="1"/>
  <c r="AN33" i="1" s="1"/>
  <c r="AN34" i="1" s="1"/>
  <c r="AN19" i="1"/>
  <c r="AN21" i="1" s="1"/>
  <c r="AN25" i="1" s="1"/>
  <c r="AN23" i="1"/>
  <c r="AN24" i="1" s="1"/>
  <c r="AL15" i="1"/>
  <c r="AM28" i="1"/>
  <c r="AL27" i="1"/>
  <c r="AL25" i="1"/>
  <c r="AL23" i="1"/>
  <c r="AL24" i="1" s="1"/>
  <c r="AM15" i="1"/>
  <c r="AM13" i="1"/>
  <c r="AM14" i="1" s="1"/>
  <c r="AM23" i="1"/>
  <c r="AM24" i="1" s="1"/>
  <c r="AM25" i="1"/>
  <c r="AN27" i="1"/>
  <c r="AN35" i="1" s="1"/>
  <c r="AL29" i="1"/>
  <c r="AL28" i="1"/>
  <c r="AM29" i="1"/>
  <c r="AK26" i="1"/>
  <c r="AJ26" i="1"/>
  <c r="AI26" i="1"/>
  <c r="AK22" i="1"/>
  <c r="AK32" i="1" s="1"/>
  <c r="AJ22" i="1"/>
  <c r="AJ32" i="1" s="1"/>
  <c r="AI22" i="1"/>
  <c r="AI32" i="1" s="1"/>
  <c r="AK16" i="1"/>
  <c r="AJ16" i="1"/>
  <c r="AI16" i="1"/>
  <c r="AK9" i="1"/>
  <c r="AK19" i="1" s="1"/>
  <c r="AK21" i="1" s="1"/>
  <c r="AJ9" i="1"/>
  <c r="AJ11" i="1" s="1"/>
  <c r="AJ13" i="1" s="1"/>
  <c r="AJ14" i="1" s="1"/>
  <c r="AI9" i="1"/>
  <c r="AI29" i="1" s="1"/>
  <c r="AK7" i="1"/>
  <c r="AK28" i="1" s="1"/>
  <c r="AJ7" i="1"/>
  <c r="AJ27" i="1" s="1"/>
  <c r="AI7" i="1"/>
  <c r="AI11" i="1" l="1"/>
  <c r="AI13" i="1" s="1"/>
  <c r="AI14" i="1" s="1"/>
  <c r="AI19" i="1"/>
  <c r="AI21" i="1" s="1"/>
  <c r="AI25" i="1" s="1"/>
  <c r="AJ29" i="1"/>
  <c r="AJ19" i="1"/>
  <c r="AJ21" i="1" s="1"/>
  <c r="AJ23" i="1" s="1"/>
  <c r="AJ24" i="1" s="1"/>
  <c r="AN15" i="1"/>
  <c r="AN36" i="1" s="1"/>
  <c r="AN37" i="1" s="1"/>
  <c r="AQ36" i="1"/>
  <c r="AQ37" i="1" s="1"/>
  <c r="AM31" i="1"/>
  <c r="AM33" i="1" s="1"/>
  <c r="AM34" i="1" s="1"/>
  <c r="AL31" i="1"/>
  <c r="AI27" i="1"/>
  <c r="AI28" i="1"/>
  <c r="AI31" i="1" s="1"/>
  <c r="AI33" i="1" s="1"/>
  <c r="AI34" i="1" s="1"/>
  <c r="AK25" i="1"/>
  <c r="AK23" i="1"/>
  <c r="AK24" i="1" s="1"/>
  <c r="AJ25" i="1"/>
  <c r="AK29" i="1"/>
  <c r="AK31" i="1" s="1"/>
  <c r="AK33" i="1" s="1"/>
  <c r="AK34" i="1" s="1"/>
  <c r="AK11" i="1"/>
  <c r="AJ15" i="1"/>
  <c r="AK27" i="1"/>
  <c r="AJ28" i="1"/>
  <c r="AJ31" i="1" s="1"/>
  <c r="AJ33" i="1" s="1"/>
  <c r="AJ34" i="1" s="1"/>
  <c r="AI23" i="1" l="1"/>
  <c r="AI24" i="1" s="1"/>
  <c r="AI15" i="1"/>
  <c r="AM35" i="1"/>
  <c r="AM36" i="1" s="1"/>
  <c r="AM37" i="1" s="1"/>
  <c r="AL33" i="1"/>
  <c r="AL34" i="1" s="1"/>
  <c r="AL35" i="1"/>
  <c r="AL36" i="1" s="1"/>
  <c r="AL37" i="1" s="1"/>
  <c r="AI35" i="1"/>
  <c r="AI36" i="1" s="1"/>
  <c r="AI37" i="1" s="1"/>
  <c r="AJ35" i="1"/>
  <c r="AJ36" i="1" s="1"/>
  <c r="AJ37" i="1" s="1"/>
  <c r="AK35" i="1"/>
  <c r="AK13" i="1"/>
  <c r="AK14" i="1" s="1"/>
  <c r="AK15" i="1"/>
  <c r="AK36" i="1" l="1"/>
  <c r="AK37" i="1" s="1"/>
  <c r="T7" i="1" l="1"/>
  <c r="AC7" i="1"/>
  <c r="AF7" i="1"/>
  <c r="AF27" i="1" s="1"/>
  <c r="AH26" i="1"/>
  <c r="AG26" i="1"/>
  <c r="AF26" i="1"/>
  <c r="AH22" i="1"/>
  <c r="AH32" i="1" s="1"/>
  <c r="AG22" i="1"/>
  <c r="AG32" i="1" s="1"/>
  <c r="AF22" i="1"/>
  <c r="AF32" i="1" s="1"/>
  <c r="AH16" i="1"/>
  <c r="AG16" i="1"/>
  <c r="AF16" i="1"/>
  <c r="AH9" i="1"/>
  <c r="AH29" i="1" s="1"/>
  <c r="AG9" i="1"/>
  <c r="AG19" i="1" s="1"/>
  <c r="AG21" i="1" s="1"/>
  <c r="AF9" i="1"/>
  <c r="AF29" i="1" s="1"/>
  <c r="AH7" i="1"/>
  <c r="AH27" i="1" s="1"/>
  <c r="AG7" i="1"/>
  <c r="AG28" i="1" s="1"/>
  <c r="AF11" i="1" l="1"/>
  <c r="AF15" i="1" s="1"/>
  <c r="AF19" i="1"/>
  <c r="AF21" i="1" s="1"/>
  <c r="AF23" i="1" s="1"/>
  <c r="AF24" i="1" s="1"/>
  <c r="AF28" i="1"/>
  <c r="AF31" i="1" s="1"/>
  <c r="AF35" i="1" s="1"/>
  <c r="AF13" i="1"/>
  <c r="AF14" i="1" s="1"/>
  <c r="AG23" i="1"/>
  <c r="AG24" i="1" s="1"/>
  <c r="AG25" i="1"/>
  <c r="AG11" i="1"/>
  <c r="AG13" i="1" s="1"/>
  <c r="AG14" i="1" s="1"/>
  <c r="AH19" i="1"/>
  <c r="AH21" i="1" s="1"/>
  <c r="AG27" i="1"/>
  <c r="AH28" i="1"/>
  <c r="AH31" i="1" s="1"/>
  <c r="AH33" i="1" s="1"/>
  <c r="AH34" i="1" s="1"/>
  <c r="AH11" i="1"/>
  <c r="AG29" i="1"/>
  <c r="AG31" i="1" s="1"/>
  <c r="AG33" i="1" s="1"/>
  <c r="AG34" i="1" s="1"/>
  <c r="U9" i="1"/>
  <c r="V9" i="1"/>
  <c r="W9" i="1"/>
  <c r="X9" i="1"/>
  <c r="Y9" i="1"/>
  <c r="Z9" i="1"/>
  <c r="AA9" i="1"/>
  <c r="AB9" i="1"/>
  <c r="AC9" i="1"/>
  <c r="AD9" i="1"/>
  <c r="AE9" i="1"/>
  <c r="T9" i="1"/>
  <c r="AF25" i="1" l="1"/>
  <c r="AF36" i="1" s="1"/>
  <c r="AF37" i="1" s="1"/>
  <c r="AF33" i="1"/>
  <c r="AF34" i="1" s="1"/>
  <c r="AG35" i="1"/>
  <c r="AG15" i="1"/>
  <c r="AH35" i="1"/>
  <c r="AH25" i="1"/>
  <c r="AH23" i="1"/>
  <c r="AH24" i="1" s="1"/>
  <c r="AH13" i="1"/>
  <c r="AH14" i="1" s="1"/>
  <c r="AH15" i="1"/>
  <c r="AC29" i="1"/>
  <c r="AE26" i="1"/>
  <c r="AD26" i="1"/>
  <c r="AC26" i="1"/>
  <c r="AE22" i="1"/>
  <c r="AE32" i="1" s="1"/>
  <c r="AD22" i="1"/>
  <c r="AD32" i="1" s="1"/>
  <c r="AC22" i="1"/>
  <c r="AC32" i="1" s="1"/>
  <c r="AC19" i="1"/>
  <c r="AC21" i="1" s="1"/>
  <c r="AE16" i="1"/>
  <c r="AD16" i="1"/>
  <c r="AC16" i="1"/>
  <c r="AE11" i="1"/>
  <c r="AE13" i="1" s="1"/>
  <c r="AE14" i="1" s="1"/>
  <c r="AC11" i="1"/>
  <c r="AC13" i="1" s="1"/>
  <c r="AC14" i="1" s="1"/>
  <c r="AE19" i="1"/>
  <c r="AE21" i="1" s="1"/>
  <c r="AD11" i="1"/>
  <c r="AE7" i="1"/>
  <c r="AE28" i="1" s="1"/>
  <c r="AD7" i="1"/>
  <c r="AD27" i="1" s="1"/>
  <c r="AG36" i="1" l="1"/>
  <c r="AG37" i="1" s="1"/>
  <c r="AH36" i="1"/>
  <c r="AH37" i="1" s="1"/>
  <c r="AC23" i="1"/>
  <c r="AC24" i="1" s="1"/>
  <c r="AE27" i="1"/>
  <c r="AC15" i="1"/>
  <c r="AD13" i="1"/>
  <c r="AD14" i="1" s="1"/>
  <c r="AD15" i="1"/>
  <c r="AE25" i="1"/>
  <c r="AE23" i="1"/>
  <c r="AE24" i="1" s="1"/>
  <c r="AC25" i="1"/>
  <c r="AE15" i="1"/>
  <c r="AC28" i="1"/>
  <c r="AC31" i="1" s="1"/>
  <c r="AC33" i="1" s="1"/>
  <c r="AC34" i="1" s="1"/>
  <c r="AD29" i="1"/>
  <c r="AD19" i="1"/>
  <c r="AD21" i="1" s="1"/>
  <c r="AC27" i="1"/>
  <c r="AD28" i="1"/>
  <c r="AE29" i="1"/>
  <c r="AE31" i="1" s="1"/>
  <c r="Z29" i="1"/>
  <c r="AB26" i="1"/>
  <c r="AA26" i="1"/>
  <c r="Z26" i="1"/>
  <c r="AB22" i="1"/>
  <c r="AB32" i="1" s="1"/>
  <c r="AA22" i="1"/>
  <c r="AA32" i="1" s="1"/>
  <c r="Z22" i="1"/>
  <c r="Z32" i="1" s="1"/>
  <c r="Z19" i="1"/>
  <c r="Z21" i="1" s="1"/>
  <c r="AB16" i="1"/>
  <c r="AA16" i="1"/>
  <c r="Z16" i="1"/>
  <c r="AB11" i="1"/>
  <c r="AB13" i="1" s="1"/>
  <c r="AB14" i="1" s="1"/>
  <c r="Z11" i="1"/>
  <c r="Z13" i="1" s="1"/>
  <c r="Z14" i="1" s="1"/>
  <c r="AB19" i="1"/>
  <c r="AB21" i="1" s="1"/>
  <c r="AA11" i="1"/>
  <c r="AB7" i="1"/>
  <c r="AB28" i="1" s="1"/>
  <c r="AA7" i="1"/>
  <c r="AA27" i="1" s="1"/>
  <c r="Z7" i="1"/>
  <c r="Z23" i="1" l="1"/>
  <c r="Z24" i="1" s="1"/>
  <c r="AE33" i="1"/>
  <c r="AE34" i="1" s="1"/>
  <c r="AE35" i="1"/>
  <c r="AE36" i="1" s="1"/>
  <c r="AE37" i="1" s="1"/>
  <c r="AD31" i="1"/>
  <c r="AC35" i="1"/>
  <c r="AC36" i="1" s="1"/>
  <c r="AC37" i="1" s="1"/>
  <c r="AD23" i="1"/>
  <c r="AD24" i="1" s="1"/>
  <c r="AD25" i="1"/>
  <c r="Z15" i="1"/>
  <c r="AB27" i="1"/>
  <c r="AB25" i="1"/>
  <c r="AB23" i="1"/>
  <c r="AB24" i="1" s="1"/>
  <c r="AA13" i="1"/>
  <c r="AA14" i="1" s="1"/>
  <c r="AA15" i="1"/>
  <c r="Z25" i="1"/>
  <c r="AB15" i="1"/>
  <c r="Z28" i="1"/>
  <c r="Z31" i="1" s="1"/>
  <c r="Z33" i="1" s="1"/>
  <c r="Z34" i="1" s="1"/>
  <c r="AA29" i="1"/>
  <c r="AA19" i="1"/>
  <c r="AA21" i="1" s="1"/>
  <c r="Z27" i="1"/>
  <c r="AA28" i="1"/>
  <c r="AB29" i="1"/>
  <c r="AB31" i="1" s="1"/>
  <c r="X29" i="1"/>
  <c r="Y26" i="1"/>
  <c r="X26" i="1"/>
  <c r="W26" i="1"/>
  <c r="Y22" i="1"/>
  <c r="Y32" i="1" s="1"/>
  <c r="X22" i="1"/>
  <c r="X32" i="1" s="1"/>
  <c r="W22" i="1"/>
  <c r="W32" i="1" s="1"/>
  <c r="X19" i="1"/>
  <c r="X21" i="1" s="1"/>
  <c r="W19" i="1"/>
  <c r="W21" i="1" s="1"/>
  <c r="Y16" i="1"/>
  <c r="X16" i="1"/>
  <c r="W16" i="1"/>
  <c r="X11" i="1"/>
  <c r="X13" i="1" s="1"/>
  <c r="X14" i="1" s="1"/>
  <c r="W11" i="1"/>
  <c r="W13" i="1" s="1"/>
  <c r="W14" i="1" s="1"/>
  <c r="Y11" i="1"/>
  <c r="W29" i="1"/>
  <c r="Y7" i="1"/>
  <c r="Y27" i="1" s="1"/>
  <c r="X7" i="1"/>
  <c r="W7" i="1"/>
  <c r="W28" i="1" s="1"/>
  <c r="W27" i="1" l="1"/>
  <c r="AD33" i="1"/>
  <c r="AD34" i="1" s="1"/>
  <c r="AD35" i="1"/>
  <c r="AD36" i="1" s="1"/>
  <c r="AD37" i="1" s="1"/>
  <c r="AB33" i="1"/>
  <c r="AB34" i="1" s="1"/>
  <c r="AB35" i="1"/>
  <c r="AB36" i="1" s="1"/>
  <c r="AB37" i="1" s="1"/>
  <c r="AA31" i="1"/>
  <c r="Z35" i="1"/>
  <c r="Z36" i="1" s="1"/>
  <c r="Z37" i="1" s="1"/>
  <c r="AA23" i="1"/>
  <c r="AA24" i="1" s="1"/>
  <c r="AA25" i="1"/>
  <c r="X15" i="1"/>
  <c r="W15" i="1"/>
  <c r="X23" i="1"/>
  <c r="X24" i="1" s="1"/>
  <c r="Y13" i="1"/>
  <c r="Y14" i="1" s="1"/>
  <c r="Y15" i="1"/>
  <c r="W31" i="1"/>
  <c r="W33" i="1" s="1"/>
  <c r="W34" i="1" s="1"/>
  <c r="W25" i="1"/>
  <c r="W23" i="1"/>
  <c r="W24" i="1" s="1"/>
  <c r="X25" i="1"/>
  <c r="X28" i="1"/>
  <c r="X31" i="1" s="1"/>
  <c r="X33" i="1" s="1"/>
  <c r="X34" i="1" s="1"/>
  <c r="Y29" i="1"/>
  <c r="Y19" i="1"/>
  <c r="Y21" i="1" s="1"/>
  <c r="X27" i="1"/>
  <c r="Y28" i="1"/>
  <c r="T11" i="1"/>
  <c r="V7" i="1"/>
  <c r="AA33" i="1" l="1"/>
  <c r="AA34" i="1" s="1"/>
  <c r="AA35" i="1"/>
  <c r="AA36" i="1" s="1"/>
  <c r="AA37" i="1" s="1"/>
  <c r="W35" i="1"/>
  <c r="W36" i="1" s="1"/>
  <c r="W37" i="1" s="1"/>
  <c r="Y23" i="1"/>
  <c r="Y24" i="1" s="1"/>
  <c r="Y25" i="1"/>
  <c r="Y31" i="1"/>
  <c r="X35" i="1"/>
  <c r="X36" i="1" s="1"/>
  <c r="X37" i="1" s="1"/>
  <c r="U26" i="1"/>
  <c r="V26" i="1"/>
  <c r="T26" i="1"/>
  <c r="U16" i="1"/>
  <c r="V16" i="1"/>
  <c r="T16" i="1"/>
  <c r="Q7" i="1"/>
  <c r="R7" i="1"/>
  <c r="S7" i="1"/>
  <c r="U7" i="1"/>
  <c r="U27" i="1" s="1"/>
  <c r="V27" i="1"/>
  <c r="V29" i="1"/>
  <c r="V22" i="1"/>
  <c r="V32" i="1" s="1"/>
  <c r="U22" i="1"/>
  <c r="U32" i="1" s="1"/>
  <c r="T22" i="1"/>
  <c r="T32" i="1" s="1"/>
  <c r="V19" i="1"/>
  <c r="V21" i="1" s="1"/>
  <c r="V11" i="1"/>
  <c r="U29" i="1"/>
  <c r="T29" i="1"/>
  <c r="T27" i="1" l="1"/>
  <c r="T15" i="1"/>
  <c r="Y33" i="1"/>
  <c r="Y34" i="1" s="1"/>
  <c r="Y35" i="1"/>
  <c r="Y36" i="1" s="1"/>
  <c r="Y37" i="1" s="1"/>
  <c r="T28" i="1"/>
  <c r="T31" i="1" s="1"/>
  <c r="T33" i="1" s="1"/>
  <c r="T34" i="1" s="1"/>
  <c r="V15" i="1"/>
  <c r="U28" i="1"/>
  <c r="U31" i="1" s="1"/>
  <c r="U33" i="1" s="1"/>
  <c r="U34" i="1" s="1"/>
  <c r="V28" i="1"/>
  <c r="V31" i="1" s="1"/>
  <c r="V33" i="1" s="1"/>
  <c r="V34" i="1" s="1"/>
  <c r="V23" i="1"/>
  <c r="V24" i="1" s="1"/>
  <c r="V25" i="1"/>
  <c r="T19" i="1"/>
  <c r="T21" i="1" s="1"/>
  <c r="U11" i="1"/>
  <c r="V13" i="1"/>
  <c r="V14" i="1" s="1"/>
  <c r="U19" i="1"/>
  <c r="U21" i="1" s="1"/>
  <c r="S22" i="1"/>
  <c r="S32" i="1" s="1"/>
  <c r="R22" i="1"/>
  <c r="R32" i="1" s="1"/>
  <c r="Q22" i="1"/>
  <c r="Q32" i="1" s="1"/>
  <c r="S9" i="1"/>
  <c r="S29" i="1" s="1"/>
  <c r="R9" i="1"/>
  <c r="R29" i="1" s="1"/>
  <c r="Q9" i="1"/>
  <c r="Q11" i="1" s="1"/>
  <c r="Q13" i="1" s="1"/>
  <c r="Q14" i="1" s="1"/>
  <c r="S28" i="1"/>
  <c r="R28" i="1"/>
  <c r="Q28" i="1"/>
  <c r="Q19" i="1" l="1"/>
  <c r="Q21" i="1" s="1"/>
  <c r="Q29" i="1"/>
  <c r="Q31" i="1" s="1"/>
  <c r="Q33" i="1" s="1"/>
  <c r="Q34" i="1" s="1"/>
  <c r="R31" i="1"/>
  <c r="R33" i="1" s="1"/>
  <c r="R34" i="1" s="1"/>
  <c r="S31" i="1"/>
  <c r="S33" i="1" s="1"/>
  <c r="S34" i="1" s="1"/>
  <c r="V35" i="1"/>
  <c r="V36" i="1" s="1"/>
  <c r="V37" i="1" s="1"/>
  <c r="U35" i="1"/>
  <c r="T35" i="1"/>
  <c r="U25" i="1"/>
  <c r="U23" i="1"/>
  <c r="U24" i="1" s="1"/>
  <c r="T13" i="1"/>
  <c r="T14" i="1" s="1"/>
  <c r="U13" i="1"/>
  <c r="U14" i="1" s="1"/>
  <c r="U15" i="1"/>
  <c r="T25" i="1"/>
  <c r="T23" i="1"/>
  <c r="T24" i="1" s="1"/>
  <c r="R27" i="1"/>
  <c r="Q27" i="1"/>
  <c r="Q25" i="1"/>
  <c r="Q23" i="1"/>
  <c r="Q24" i="1" s="1"/>
  <c r="R11" i="1"/>
  <c r="R13" i="1" s="1"/>
  <c r="R14" i="1" s="1"/>
  <c r="Q15" i="1"/>
  <c r="R19" i="1"/>
  <c r="R21" i="1" s="1"/>
  <c r="S27" i="1"/>
  <c r="S11" i="1"/>
  <c r="S13" i="1" s="1"/>
  <c r="S14" i="1" s="1"/>
  <c r="S19" i="1"/>
  <c r="S21" i="1" s="1"/>
  <c r="S35" i="1" l="1"/>
  <c r="Q35" i="1"/>
  <c r="R35" i="1"/>
  <c r="U36" i="1"/>
  <c r="U37" i="1" s="1"/>
  <c r="T36" i="1"/>
  <c r="T37" i="1" s="1"/>
  <c r="Q36" i="1"/>
  <c r="Q37" i="1" s="1"/>
  <c r="S15" i="1"/>
  <c r="S23" i="1"/>
  <c r="S24" i="1" s="1"/>
  <c r="S25" i="1"/>
  <c r="R23" i="1"/>
  <c r="R24" i="1" s="1"/>
  <c r="R25" i="1"/>
  <c r="R15" i="1"/>
  <c r="S36" i="1" l="1"/>
  <c r="S37" i="1" s="1"/>
  <c r="R36" i="1"/>
  <c r="R37" i="1" s="1"/>
  <c r="O9" i="1" l="1"/>
  <c r="O11" i="1" s="1"/>
  <c r="O13" i="1" s="1"/>
  <c r="O14" i="1" s="1"/>
  <c r="P9" i="1"/>
  <c r="P11" i="1" s="1"/>
  <c r="P13" i="1" s="1"/>
  <c r="P14" i="1" s="1"/>
  <c r="N9" i="1"/>
  <c r="N11" i="1" s="1"/>
  <c r="N13" i="1" s="1"/>
  <c r="N14" i="1" s="1"/>
  <c r="P5" i="1"/>
  <c r="O5" i="1"/>
  <c r="N5" i="1"/>
  <c r="N7" i="1"/>
  <c r="N28" i="1" s="1"/>
  <c r="O7" i="1"/>
  <c r="O28" i="1" s="1"/>
  <c r="P7" i="1"/>
  <c r="P28" i="1" s="1"/>
  <c r="N22" i="1"/>
  <c r="N32" i="1" s="1"/>
  <c r="O22" i="1"/>
  <c r="P22" i="1"/>
  <c r="O29" i="1"/>
  <c r="P29" i="1"/>
  <c r="O32" i="1"/>
  <c r="P32" i="1"/>
  <c r="P19" i="1" l="1"/>
  <c r="P21" i="1" s="1"/>
  <c r="P23" i="1" s="1"/>
  <c r="P24" i="1" s="1"/>
  <c r="O19" i="1"/>
  <c r="O21" i="1" s="1"/>
  <c r="O23" i="1" s="1"/>
  <c r="O24" i="1" s="1"/>
  <c r="N27" i="1"/>
  <c r="N19" i="1"/>
  <c r="N21" i="1" s="1"/>
  <c r="N23" i="1" s="1"/>
  <c r="N24" i="1" s="1"/>
  <c r="N29" i="1"/>
  <c r="N31" i="1" s="1"/>
  <c r="N33" i="1" s="1"/>
  <c r="N34" i="1" s="1"/>
  <c r="O25" i="1"/>
  <c r="P31" i="1"/>
  <c r="P33" i="1" s="1"/>
  <c r="P34" i="1" s="1"/>
  <c r="O31" i="1"/>
  <c r="O33" i="1" s="1"/>
  <c r="O34" i="1" s="1"/>
  <c r="P27" i="1"/>
  <c r="P15" i="1"/>
  <c r="N15" i="1"/>
  <c r="O27" i="1"/>
  <c r="O15" i="1"/>
  <c r="P25" i="1"/>
  <c r="M29" i="1"/>
  <c r="M22" i="1"/>
  <c r="M32" i="1" s="1"/>
  <c r="M19" i="1"/>
  <c r="M21" i="1" s="1"/>
  <c r="M11" i="1"/>
  <c r="M13" i="1" s="1"/>
  <c r="M7" i="1"/>
  <c r="M27" i="1" l="1"/>
  <c r="M28" i="1"/>
  <c r="M31" i="1" s="1"/>
  <c r="M33" i="1" s="1"/>
  <c r="M34" i="1" s="1"/>
  <c r="N25" i="1"/>
  <c r="N35" i="1"/>
  <c r="P35" i="1"/>
  <c r="P36" i="1" s="1"/>
  <c r="P37" i="1" s="1"/>
  <c r="O35" i="1"/>
  <c r="O36" i="1" s="1"/>
  <c r="O37" i="1" s="1"/>
  <c r="M23" i="1"/>
  <c r="M24" i="1" s="1"/>
  <c r="M25" i="1"/>
  <c r="M14" i="1"/>
  <c r="M15" i="1"/>
  <c r="L29" i="1"/>
  <c r="K29" i="1"/>
  <c r="L22" i="1"/>
  <c r="L32" i="1" s="1"/>
  <c r="K22" i="1"/>
  <c r="K32" i="1" s="1"/>
  <c r="L20" i="1"/>
  <c r="K20" i="1"/>
  <c r="L19" i="1"/>
  <c r="K19" i="1"/>
  <c r="L16" i="1"/>
  <c r="L26" i="1" s="1"/>
  <c r="K16" i="1"/>
  <c r="K26" i="1" s="1"/>
  <c r="L11" i="1"/>
  <c r="K11" i="1"/>
  <c r="L7" i="1"/>
  <c r="L28" i="1" s="1"/>
  <c r="K7" i="1"/>
  <c r="K28" i="1" s="1"/>
  <c r="K31" i="1" s="1"/>
  <c r="K21" i="1" l="1"/>
  <c r="L31" i="1"/>
  <c r="L33" i="1" s="1"/>
  <c r="L34" i="1" s="1"/>
  <c r="N36" i="1"/>
  <c r="N37" i="1" s="1"/>
  <c r="L13" i="1"/>
  <c r="L14" i="1" s="1"/>
  <c r="L21" i="1"/>
  <c r="L23" i="1" s="1"/>
  <c r="L24" i="1" s="1"/>
  <c r="K13" i="1"/>
  <c r="K14" i="1" s="1"/>
  <c r="K15" i="1"/>
  <c r="M35" i="1"/>
  <c r="M36" i="1" s="1"/>
  <c r="M37" i="1" s="1"/>
  <c r="K33" i="1"/>
  <c r="K34" i="1" s="1"/>
  <c r="L27" i="1"/>
  <c r="L35" i="1" s="1"/>
  <c r="K27" i="1"/>
  <c r="K35" i="1" s="1"/>
  <c r="L15" i="1"/>
  <c r="K25" i="1"/>
  <c r="L25" i="1"/>
  <c r="H7" i="1"/>
  <c r="K36" i="1" l="1"/>
  <c r="K37" i="1" s="1"/>
  <c r="L36" i="1"/>
  <c r="L37" i="1" s="1"/>
  <c r="K23" i="1"/>
  <c r="K24" i="1" s="1"/>
  <c r="H27" i="1"/>
  <c r="J11" i="1"/>
  <c r="H11" i="1"/>
  <c r="H13" i="1" s="1"/>
  <c r="G29" i="1"/>
  <c r="G31" i="1" s="1"/>
  <c r="H29" i="1"/>
  <c r="H31" i="1" s="1"/>
  <c r="I29" i="1"/>
  <c r="I31" i="1" s="1"/>
  <c r="J29" i="1"/>
  <c r="J31" i="1" s="1"/>
  <c r="G11" i="1"/>
  <c r="B7" i="1"/>
  <c r="C7" i="1"/>
  <c r="D7" i="1"/>
  <c r="E7" i="1"/>
  <c r="D9" i="1"/>
  <c r="E9" i="1" s="1"/>
  <c r="E19" i="1" s="1"/>
  <c r="B10" i="1"/>
  <c r="B11" i="1" s="1"/>
  <c r="B13" i="1" s="1"/>
  <c r="B14" i="1" s="1"/>
  <c r="C10" i="1"/>
  <c r="C11" i="1" s="1"/>
  <c r="D10" i="1"/>
  <c r="E10" i="1"/>
  <c r="D12" i="1"/>
  <c r="E12" i="1" s="1"/>
  <c r="E22" i="1" s="1"/>
  <c r="B16" i="1"/>
  <c r="B26" i="1" s="1"/>
  <c r="C16" i="1"/>
  <c r="C26" i="1" s="1"/>
  <c r="D16" i="1"/>
  <c r="D26" i="1" s="1"/>
  <c r="E16" i="1"/>
  <c r="E26" i="1" s="1"/>
  <c r="B19" i="1"/>
  <c r="C19" i="1"/>
  <c r="B20" i="1"/>
  <c r="B30" i="1" s="1"/>
  <c r="C20" i="1"/>
  <c r="C30" i="1" s="1"/>
  <c r="D20" i="1"/>
  <c r="D30" i="1" s="1"/>
  <c r="E20" i="1"/>
  <c r="E30" i="1" s="1"/>
  <c r="B22" i="1"/>
  <c r="C22" i="1"/>
  <c r="I7" i="1"/>
  <c r="I27" i="1" s="1"/>
  <c r="J7" i="1"/>
  <c r="J27" i="1" s="1"/>
  <c r="G7" i="1"/>
  <c r="G27" i="1" s="1"/>
  <c r="D22" i="1" l="1"/>
  <c r="J35" i="1"/>
  <c r="I35" i="1"/>
  <c r="B21" i="1"/>
  <c r="B25" i="1" s="1"/>
  <c r="C15" i="1"/>
  <c r="E21" i="1"/>
  <c r="E25" i="1" s="1"/>
  <c r="H35" i="1"/>
  <c r="H15" i="1"/>
  <c r="D11" i="1"/>
  <c r="D15" i="1" s="1"/>
  <c r="G35" i="1"/>
  <c r="C21" i="1"/>
  <c r="C23" i="1" s="1"/>
  <c r="C24" i="1" s="1"/>
  <c r="C32" i="1" s="1"/>
  <c r="C13" i="1"/>
  <c r="C14" i="1" s="1"/>
  <c r="D19" i="1"/>
  <c r="D21" i="1" s="1"/>
  <c r="D23" i="1" s="1"/>
  <c r="D24" i="1" s="1"/>
  <c r="D32" i="1" s="1"/>
  <c r="E11" i="1"/>
  <c r="E15" i="1" s="1"/>
  <c r="B15" i="1"/>
  <c r="G15" i="1"/>
  <c r="G13" i="1"/>
  <c r="G14" i="1" s="1"/>
  <c r="H22" i="1"/>
  <c r="H32" i="1" s="1"/>
  <c r="H33" i="1" s="1"/>
  <c r="I22" i="1"/>
  <c r="I32" i="1" s="1"/>
  <c r="J22" i="1"/>
  <c r="J32" i="1" s="1"/>
  <c r="I11" i="1"/>
  <c r="J13" i="1"/>
  <c r="J14" i="1" s="1"/>
  <c r="H16" i="1"/>
  <c r="H26" i="1" s="1"/>
  <c r="I16" i="1"/>
  <c r="I26" i="1" s="1"/>
  <c r="J16" i="1"/>
  <c r="J26" i="1" s="1"/>
  <c r="H19" i="1"/>
  <c r="I19" i="1"/>
  <c r="J19" i="1"/>
  <c r="H20" i="1"/>
  <c r="I20" i="1"/>
  <c r="J20" i="1"/>
  <c r="G22" i="1"/>
  <c r="G32" i="1" s="1"/>
  <c r="G33" i="1" s="1"/>
  <c r="G34" i="1" s="1"/>
  <c r="G20" i="1"/>
  <c r="F20" i="1"/>
  <c r="F30" i="1" s="1"/>
  <c r="G19" i="1"/>
  <c r="G16" i="1"/>
  <c r="G26" i="1" s="1"/>
  <c r="F16" i="1"/>
  <c r="F26" i="1" s="1"/>
  <c r="F10" i="1"/>
  <c r="F7" i="1"/>
  <c r="E29" i="1" l="1"/>
  <c r="E31" i="1" s="1"/>
  <c r="D13" i="1"/>
  <c r="D14" i="1" s="1"/>
  <c r="B23" i="1"/>
  <c r="B24" i="1" s="1"/>
  <c r="B32" i="1" s="1"/>
  <c r="E23" i="1"/>
  <c r="E24" i="1" s="1"/>
  <c r="E32" i="1" s="1"/>
  <c r="C29" i="1"/>
  <c r="C31" i="1" s="1"/>
  <c r="C33" i="1" s="1"/>
  <c r="C34" i="1" s="1"/>
  <c r="B29" i="1"/>
  <c r="B31" i="1" s="1"/>
  <c r="B35" i="1" s="1"/>
  <c r="B36" i="1" s="1"/>
  <c r="B37" i="1" s="1"/>
  <c r="J21" i="1"/>
  <c r="C25" i="1"/>
  <c r="E13" i="1"/>
  <c r="E14" i="1" s="1"/>
  <c r="D29" i="1"/>
  <c r="D31" i="1" s="1"/>
  <c r="D35" i="1" s="1"/>
  <c r="D36" i="1" s="1"/>
  <c r="D37" i="1" s="1"/>
  <c r="D25" i="1"/>
  <c r="D33" i="1"/>
  <c r="D34" i="1" s="1"/>
  <c r="E35" i="1"/>
  <c r="E36" i="1" s="1"/>
  <c r="I21" i="1"/>
  <c r="H21" i="1"/>
  <c r="H25" i="1" s="1"/>
  <c r="H36" i="1" s="1"/>
  <c r="H37" i="1" s="1"/>
  <c r="J15" i="1"/>
  <c r="I13" i="1"/>
  <c r="I14" i="1" s="1"/>
  <c r="I15" i="1"/>
  <c r="H14" i="1"/>
  <c r="G21" i="1"/>
  <c r="G25" i="1" s="1"/>
  <c r="G36" i="1" s="1"/>
  <c r="G37" i="1" s="1"/>
  <c r="F22" i="1"/>
  <c r="E33" i="1" l="1"/>
  <c r="E34" i="1" s="1"/>
  <c r="B33" i="1"/>
  <c r="B34" i="1" s="1"/>
  <c r="C35" i="1"/>
  <c r="C36" i="1" s="1"/>
  <c r="C37" i="1" s="1"/>
  <c r="E37" i="1"/>
  <c r="H23" i="1"/>
  <c r="H24" i="1" s="1"/>
  <c r="H34" i="1" s="1"/>
  <c r="I23" i="1"/>
  <c r="I24" i="1" s="1"/>
  <c r="I33" i="1" s="1"/>
  <c r="I34" i="1" s="1"/>
  <c r="I25" i="1"/>
  <c r="I36" i="1" s="1"/>
  <c r="J23" i="1"/>
  <c r="J24" i="1" s="1"/>
  <c r="J33" i="1" s="1"/>
  <c r="J34" i="1" s="1"/>
  <c r="J25" i="1"/>
  <c r="J36" i="1" s="1"/>
  <c r="G23" i="1"/>
  <c r="G24" i="1" s="1"/>
  <c r="I37" i="1" l="1"/>
  <c r="J37" i="1"/>
  <c r="F9" i="1"/>
  <c r="F11" i="1" s="1"/>
  <c r="F19" i="1" l="1"/>
  <c r="F21" i="1" s="1"/>
  <c r="F25" i="1" l="1"/>
  <c r="F29" i="1"/>
  <c r="F31" i="1" s="1"/>
  <c r="F23" i="1"/>
  <c r="F24" i="1" s="1"/>
  <c r="F32" i="1" s="1"/>
  <c r="F13" i="1"/>
  <c r="F14" i="1" s="1"/>
  <c r="F15" i="1"/>
  <c r="F35" i="1" l="1"/>
  <c r="F33" i="1"/>
  <c r="F34" i="1" s="1"/>
  <c r="F36" i="1" l="1"/>
  <c r="F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Mills, Amber M</author>
    <author>csherry</author>
  </authors>
  <commentList>
    <comment ref="G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1831dth historical usage + about half of the difference of stroage shortage as of yesterday.
1831 + 3000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This is estimated based on a $4.00 NYMEX price as of 8/27 + $0.50.
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Projected rate</t>
        </r>
      </text>
    </comment>
    <comment ref="G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Did not update this field. Rather used the same formula to determine as what has been used.
</t>
        </r>
      </text>
    </comment>
    <comment ref="A12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csherry:</t>
        </r>
        <r>
          <rPr>
            <sz val="8"/>
            <color indexed="81"/>
            <rFont val="Tahoma"/>
            <family val="2"/>
          </rPr>
          <t xml:space="preserve">
 BTU= MMBtu / Mcf from Measurement Volume Audit Statement</t>
        </r>
      </text>
    </comment>
    <comment ref="G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Mills, Am
</t>
        </r>
        <r>
          <rPr>
            <sz val="9"/>
            <color indexed="81"/>
            <rFont val="Tahoma"/>
            <family val="2"/>
          </rPr>
          <t xml:space="preserve">Last month's Btu. We will not know the actual Btu until after the month.
</t>
        </r>
      </text>
    </comment>
    <comment ref="A22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csherry:</t>
        </r>
        <r>
          <rPr>
            <sz val="8"/>
            <color indexed="81"/>
            <rFont val="Tahoma"/>
            <family val="2"/>
          </rPr>
          <t xml:space="preserve">
= Energy Quantity / Measurement Volume</t>
        </r>
      </text>
    </comment>
    <comment ref="G2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Last month's Btu
</t>
        </r>
      </text>
    </comment>
    <comment ref="G3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Last month's Btu
</t>
        </r>
      </text>
    </comment>
  </commentList>
</comments>
</file>

<file path=xl/sharedStrings.xml><?xml version="1.0" encoding="utf-8"?>
<sst xmlns="http://schemas.openxmlformats.org/spreadsheetml/2006/main" count="29" uniqueCount="16">
  <si>
    <t>Actual or Average 3 Yr USAGE</t>
  </si>
  <si>
    <t>Volume to Purchase</t>
  </si>
  <si>
    <t>Settlment/Market Price</t>
  </si>
  <si>
    <t>TGT Transport</t>
  </si>
  <si>
    <t>Fuel</t>
  </si>
  <si>
    <t xml:space="preserve"> Btu - Zone 3</t>
  </si>
  <si>
    <t>Mcf Conversion</t>
  </si>
  <si>
    <t>Ccf Conversion</t>
  </si>
  <si>
    <t>Volume Hedged</t>
  </si>
  <si>
    <t>WACOG for Hedges</t>
  </si>
  <si>
    <t>$$$ per Dth</t>
  </si>
  <si>
    <t>Overall $$$ per Mcf</t>
  </si>
  <si>
    <t>Nomination</t>
  </si>
  <si>
    <t>Storage (Injection)/Withdrawals</t>
  </si>
  <si>
    <t>CNEG-Invoice/Dth</t>
  </si>
  <si>
    <t>WACOG for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</si>
</sst>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indexed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6" fontId="2" fillId="3" borderId="3" xfId="2" applyNumberFormat="1" applyFont="1" applyFill="1" applyBorder="1"/>
    <xf numFmtId="166" fontId="4" fillId="4" borderId="3" xfId="2" applyNumberFormat="1" applyFont="1" applyFill="1" applyBorder="1"/>
    <xf numFmtId="166" fontId="3" fillId="3" borderId="4" xfId="2" applyNumberFormat="1" applyFont="1" applyFill="1" applyBorder="1"/>
    <xf numFmtId="43" fontId="0" fillId="3" borderId="4" xfId="0" applyNumberFormat="1" applyFill="1" applyBorder="1"/>
    <xf numFmtId="166" fontId="5" fillId="3" borderId="5" xfId="0" applyNumberFormat="1" applyFont="1" applyFill="1" applyBorder="1"/>
    <xf numFmtId="167" fontId="6" fillId="3" borderId="6" xfId="0" applyNumberFormat="1" applyFont="1" applyFill="1" applyBorder="1"/>
    <xf numFmtId="166" fontId="5" fillId="3" borderId="7" xfId="0" applyNumberFormat="1" applyFont="1" applyFill="1" applyBorder="1"/>
    <xf numFmtId="44" fontId="2" fillId="3" borderId="7" xfId="2" applyFont="1" applyFill="1" applyBorder="1"/>
    <xf numFmtId="164" fontId="2" fillId="2" borderId="8" xfId="0" applyNumberFormat="1" applyFont="1" applyFill="1" applyBorder="1" applyAlignment="1">
      <alignment horizontal="center"/>
    </xf>
    <xf numFmtId="166" fontId="0" fillId="5" borderId="8" xfId="2" applyNumberFormat="1" applyFont="1" applyFill="1" applyBorder="1" applyAlignment="1">
      <alignment horizontal="center"/>
    </xf>
    <xf numFmtId="166" fontId="5" fillId="3" borderId="2" xfId="0" applyNumberFormat="1" applyFont="1" applyFill="1" applyBorder="1"/>
    <xf numFmtId="166" fontId="7" fillId="6" borderId="7" xfId="0" applyNumberFormat="1" applyFont="1" applyFill="1" applyBorder="1"/>
    <xf numFmtId="0" fontId="10" fillId="7" borderId="10" xfId="0" applyFont="1" applyFill="1" applyBorder="1" applyAlignment="1">
      <alignment horizontal="center" wrapText="1"/>
    </xf>
    <xf numFmtId="0" fontId="10" fillId="7" borderId="10" xfId="0" applyFont="1" applyFill="1" applyBorder="1"/>
    <xf numFmtId="0" fontId="10" fillId="8" borderId="11" xfId="0" applyFont="1" applyFill="1" applyBorder="1"/>
    <xf numFmtId="0" fontId="10" fillId="9" borderId="12" xfId="0" applyFont="1" applyFill="1" applyBorder="1"/>
    <xf numFmtId="0" fontId="10" fillId="9" borderId="13" xfId="0" applyFont="1" applyFill="1" applyBorder="1"/>
    <xf numFmtId="0" fontId="0" fillId="5" borderId="14" xfId="0" applyFill="1" applyBorder="1"/>
    <xf numFmtId="0" fontId="11" fillId="6" borderId="7" xfId="0" applyFont="1" applyFill="1" applyBorder="1"/>
    <xf numFmtId="0" fontId="14" fillId="0" borderId="0" xfId="0" applyFont="1"/>
    <xf numFmtId="165" fontId="2" fillId="0" borderId="2" xfId="1" applyNumberFormat="1" applyFont="1" applyFill="1" applyBorder="1" applyAlignment="1">
      <alignment horizontal="center"/>
    </xf>
    <xf numFmtId="166" fontId="3" fillId="0" borderId="4" xfId="2" applyNumberFormat="1" applyFont="1" applyFill="1" applyBorder="1"/>
    <xf numFmtId="43" fontId="0" fillId="0" borderId="4" xfId="0" applyNumberFormat="1" applyFill="1" applyBorder="1"/>
    <xf numFmtId="167" fontId="6" fillId="0" borderId="6" xfId="0" applyNumberFormat="1" applyFont="1" applyFill="1" applyBorder="1"/>
    <xf numFmtId="44" fontId="0" fillId="5" borderId="8" xfId="2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66" fontId="0" fillId="0" borderId="8" xfId="2" applyNumberFormat="1" applyFont="1" applyFill="1" applyBorder="1" applyAlignment="1">
      <alignment horizontal="center"/>
    </xf>
    <xf numFmtId="167" fontId="0" fillId="5" borderId="8" xfId="2" applyNumberFormat="1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 wrapText="1"/>
    </xf>
    <xf numFmtId="0" fontId="10" fillId="7" borderId="10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H37"/>
  <sheetViews>
    <sheetView tabSelected="1" zoomScale="85" zoomScaleNormal="85" workbookViewId="0">
      <pane xSplit="19" ySplit="4" topLeftCell="CB8" activePane="bottomRight" state="frozen"/>
      <selection pane="topRight" activeCell="T1" sqref="T1"/>
      <selection pane="bottomLeft" activeCell="A5" sqref="A5"/>
      <selection pane="bottomRight" activeCell="CY8" sqref="CY8"/>
    </sheetView>
  </sheetViews>
  <sheetFormatPr defaultRowHeight="15" x14ac:dyDescent="0.25"/>
  <cols>
    <col min="1" max="1" width="24" customWidth="1"/>
    <col min="2" max="2" width="13" hidden="1" customWidth="1"/>
    <col min="3" max="3" width="13.5703125" hidden="1" customWidth="1"/>
    <col min="4" max="4" width="13" hidden="1" customWidth="1"/>
    <col min="5" max="5" width="12.5703125" hidden="1" customWidth="1"/>
    <col min="6" max="6" width="11.85546875" hidden="1" customWidth="1"/>
    <col min="7" max="7" width="13" hidden="1" customWidth="1"/>
    <col min="8" max="8" width="14.7109375" hidden="1" customWidth="1"/>
    <col min="9" max="9" width="13.85546875" hidden="1" customWidth="1"/>
    <col min="10" max="10" width="14.7109375" hidden="1" customWidth="1"/>
    <col min="11" max="11" width="11" hidden="1" customWidth="1"/>
    <col min="12" max="12" width="11.5703125" hidden="1" customWidth="1"/>
    <col min="13" max="16" width="12.28515625" hidden="1" customWidth="1"/>
    <col min="17" max="17" width="10.7109375" hidden="1" customWidth="1"/>
    <col min="18" max="18" width="12.85546875" hidden="1" customWidth="1"/>
    <col min="19" max="19" width="12.42578125" hidden="1" customWidth="1"/>
    <col min="20" max="20" width="13.85546875" hidden="1" customWidth="1"/>
    <col min="21" max="21" width="12.85546875" hidden="1" customWidth="1"/>
    <col min="22" max="22" width="12.42578125" hidden="1" customWidth="1"/>
    <col min="23" max="23" width="13.85546875" hidden="1" customWidth="1"/>
    <col min="24" max="24" width="12.85546875" hidden="1" customWidth="1"/>
    <col min="25" max="25" width="12.42578125" hidden="1" customWidth="1"/>
    <col min="26" max="26" width="13.85546875" hidden="1" customWidth="1"/>
    <col min="27" max="27" width="12.85546875" hidden="1" customWidth="1"/>
    <col min="28" max="28" width="12.42578125" hidden="1" customWidth="1"/>
    <col min="29" max="29" width="13.85546875" hidden="1" customWidth="1"/>
    <col min="30" max="30" width="12.85546875" hidden="1" customWidth="1"/>
    <col min="31" max="31" width="12.42578125" hidden="1" customWidth="1"/>
    <col min="32" max="32" width="13.85546875" hidden="1" customWidth="1"/>
    <col min="33" max="33" width="12.85546875" hidden="1" customWidth="1"/>
    <col min="34" max="34" width="12.42578125" hidden="1" customWidth="1"/>
    <col min="35" max="35" width="13.85546875" hidden="1" customWidth="1"/>
    <col min="36" max="36" width="12.85546875" hidden="1" customWidth="1"/>
    <col min="37" max="37" width="12.42578125" hidden="1" customWidth="1"/>
    <col min="38" max="38" width="13.85546875" hidden="1" customWidth="1"/>
    <col min="39" max="39" width="12.85546875" hidden="1" customWidth="1"/>
    <col min="40" max="40" width="12.42578125" hidden="1" customWidth="1"/>
    <col min="41" max="41" width="13.85546875" hidden="1" customWidth="1"/>
    <col min="42" max="42" width="12.85546875" hidden="1" customWidth="1"/>
    <col min="43" max="43" width="12.42578125" hidden="1" customWidth="1"/>
    <col min="44" max="44" width="13.85546875" hidden="1" customWidth="1"/>
    <col min="45" max="45" width="12.85546875" hidden="1" customWidth="1"/>
    <col min="46" max="46" width="12.42578125" hidden="1" customWidth="1"/>
    <col min="47" max="47" width="13.85546875" hidden="1" customWidth="1"/>
    <col min="48" max="48" width="12.85546875" hidden="1" customWidth="1"/>
    <col min="49" max="49" width="12.42578125" hidden="1" customWidth="1"/>
    <col min="50" max="50" width="13.85546875" hidden="1" customWidth="1"/>
    <col min="51" max="51" width="12.85546875" hidden="1" customWidth="1"/>
    <col min="52" max="100" width="12.42578125" hidden="1" customWidth="1"/>
    <col min="101" max="101" width="12.42578125" customWidth="1"/>
    <col min="102" max="106" width="13.140625" bestFit="1" customWidth="1"/>
    <col min="107" max="112" width="12.42578125" customWidth="1"/>
  </cols>
  <sheetData>
    <row r="1" spans="1:112" x14ac:dyDescent="0.25">
      <c r="A1" s="28" t="s">
        <v>4</v>
      </c>
    </row>
    <row r="2" spans="1:112" ht="15.75" thickBot="1" x14ac:dyDescent="0.3">
      <c r="A2" s="29">
        <v>2.86E-2</v>
      </c>
    </row>
    <row r="3" spans="1:112" ht="15.75" thickBot="1" x14ac:dyDescent="0.3">
      <c r="A3" s="22"/>
    </row>
    <row r="4" spans="1:112" x14ac:dyDescent="0.25">
      <c r="A4" s="32" t="s">
        <v>0</v>
      </c>
      <c r="B4" s="1">
        <v>41834</v>
      </c>
      <c r="C4" s="1">
        <v>41865</v>
      </c>
      <c r="D4" s="1">
        <v>41896</v>
      </c>
      <c r="E4" s="1">
        <v>41926</v>
      </c>
      <c r="F4" s="1">
        <v>41957</v>
      </c>
      <c r="G4" s="1">
        <v>41987</v>
      </c>
      <c r="H4" s="1">
        <v>42005</v>
      </c>
      <c r="I4" s="1">
        <v>42036</v>
      </c>
      <c r="J4" s="1">
        <v>42064</v>
      </c>
      <c r="K4" s="1">
        <v>42095</v>
      </c>
      <c r="L4" s="1">
        <v>42125</v>
      </c>
      <c r="M4" s="1">
        <v>42156</v>
      </c>
      <c r="N4" s="1">
        <v>42186</v>
      </c>
      <c r="O4" s="1">
        <v>42217</v>
      </c>
      <c r="P4" s="1">
        <v>42248</v>
      </c>
      <c r="Q4" s="1">
        <v>42278</v>
      </c>
      <c r="R4" s="1">
        <v>42309</v>
      </c>
      <c r="S4" s="1">
        <v>42340</v>
      </c>
      <c r="T4" s="1">
        <v>42736</v>
      </c>
      <c r="U4" s="1">
        <v>42767</v>
      </c>
      <c r="V4" s="1">
        <v>42795</v>
      </c>
      <c r="W4" s="1">
        <v>42826</v>
      </c>
      <c r="X4" s="1">
        <v>42856</v>
      </c>
      <c r="Y4" s="1">
        <v>42887</v>
      </c>
      <c r="Z4" s="1">
        <v>42917</v>
      </c>
      <c r="AA4" s="1">
        <v>42948</v>
      </c>
      <c r="AB4" s="1">
        <v>42979</v>
      </c>
      <c r="AC4" s="1">
        <v>43009</v>
      </c>
      <c r="AD4" s="1">
        <v>43040</v>
      </c>
      <c r="AE4" s="1">
        <v>43070</v>
      </c>
      <c r="AF4" s="1">
        <v>43101</v>
      </c>
      <c r="AG4" s="1">
        <v>43132</v>
      </c>
      <c r="AH4" s="1">
        <v>43160</v>
      </c>
      <c r="AI4" s="1">
        <v>43191</v>
      </c>
      <c r="AJ4" s="1">
        <v>43221</v>
      </c>
      <c r="AK4" s="1">
        <v>43252</v>
      </c>
      <c r="AL4" s="1">
        <v>43282</v>
      </c>
      <c r="AM4" s="1">
        <v>43313</v>
      </c>
      <c r="AN4" s="1">
        <v>43344</v>
      </c>
      <c r="AO4" s="1">
        <v>43374</v>
      </c>
      <c r="AP4" s="1">
        <v>43405</v>
      </c>
      <c r="AQ4" s="1">
        <v>43435</v>
      </c>
      <c r="AR4" s="1">
        <v>43466</v>
      </c>
      <c r="AS4" s="1">
        <v>43497</v>
      </c>
      <c r="AT4" s="1">
        <v>43525</v>
      </c>
      <c r="AU4" s="1">
        <v>43556</v>
      </c>
      <c r="AV4" s="1">
        <v>43586</v>
      </c>
      <c r="AW4" s="1">
        <v>43617</v>
      </c>
      <c r="AX4" s="1">
        <v>43647</v>
      </c>
      <c r="AY4" s="1">
        <v>43678</v>
      </c>
      <c r="AZ4" s="1">
        <v>43709</v>
      </c>
      <c r="BA4" s="1">
        <v>43739</v>
      </c>
      <c r="BB4" s="1">
        <v>43770</v>
      </c>
      <c r="BC4" s="1">
        <v>43800</v>
      </c>
      <c r="BD4" s="1">
        <v>43831</v>
      </c>
      <c r="BE4" s="1">
        <v>43862</v>
      </c>
      <c r="BF4" s="1">
        <v>43891</v>
      </c>
      <c r="BG4" s="1">
        <v>43922</v>
      </c>
      <c r="BH4" s="1">
        <v>43952</v>
      </c>
      <c r="BI4" s="1">
        <v>43983</v>
      </c>
      <c r="BJ4" s="1">
        <v>44013</v>
      </c>
      <c r="BK4" s="1">
        <v>44044</v>
      </c>
      <c r="BL4" s="1">
        <v>44075</v>
      </c>
      <c r="BM4" s="1">
        <v>44105</v>
      </c>
      <c r="BN4" s="1">
        <v>44136</v>
      </c>
      <c r="BO4" s="1">
        <v>44166</v>
      </c>
      <c r="BP4" s="1">
        <v>44197</v>
      </c>
      <c r="BQ4" s="1">
        <v>44228</v>
      </c>
      <c r="BR4" s="1">
        <v>44256</v>
      </c>
      <c r="BS4" s="1">
        <v>44287</v>
      </c>
      <c r="BT4" s="1">
        <v>44317</v>
      </c>
      <c r="BU4" s="1">
        <v>44348</v>
      </c>
      <c r="BV4" s="1">
        <v>44378</v>
      </c>
      <c r="BW4" s="1">
        <v>44409</v>
      </c>
      <c r="BX4" s="1">
        <v>44440</v>
      </c>
      <c r="BY4" s="1">
        <v>44470</v>
      </c>
      <c r="BZ4" s="1">
        <v>44501</v>
      </c>
      <c r="CA4" s="1">
        <v>44531</v>
      </c>
      <c r="CB4" s="1">
        <v>44562</v>
      </c>
      <c r="CC4" s="1">
        <v>44593</v>
      </c>
      <c r="CD4" s="1">
        <v>44621</v>
      </c>
      <c r="CE4" s="1">
        <v>44652</v>
      </c>
      <c r="CF4" s="1">
        <v>44682</v>
      </c>
      <c r="CG4" s="1">
        <v>44713</v>
      </c>
      <c r="CH4" s="1">
        <v>44743</v>
      </c>
      <c r="CI4" s="1">
        <v>44774</v>
      </c>
      <c r="CJ4" s="1">
        <v>44805</v>
      </c>
      <c r="CK4" s="1">
        <v>44835</v>
      </c>
      <c r="CL4" s="1">
        <v>44866</v>
      </c>
      <c r="CM4" s="1">
        <v>44896</v>
      </c>
      <c r="CN4" s="1">
        <v>44927</v>
      </c>
      <c r="CO4" s="1">
        <v>44958</v>
      </c>
      <c r="CP4" s="1">
        <v>44986</v>
      </c>
      <c r="CQ4" s="1">
        <v>45017</v>
      </c>
      <c r="CR4" s="1">
        <v>45047</v>
      </c>
      <c r="CS4" s="1">
        <v>45078</v>
      </c>
      <c r="CT4" s="1">
        <v>45108</v>
      </c>
      <c r="CU4" s="1">
        <v>45139</v>
      </c>
      <c r="CV4" s="1">
        <v>45170</v>
      </c>
      <c r="CW4" s="1">
        <v>45200</v>
      </c>
      <c r="CX4" s="1">
        <v>45231</v>
      </c>
      <c r="CY4" s="1">
        <v>45261</v>
      </c>
      <c r="CZ4" s="1">
        <v>45292</v>
      </c>
      <c r="DA4" s="1">
        <v>45323</v>
      </c>
      <c r="DB4" s="1">
        <v>45352</v>
      </c>
      <c r="DC4" s="1">
        <v>45383</v>
      </c>
      <c r="DD4" s="1">
        <v>45413</v>
      </c>
      <c r="DE4" s="1">
        <v>45444</v>
      </c>
      <c r="DF4" s="1">
        <v>45474</v>
      </c>
      <c r="DG4" s="1">
        <v>45505</v>
      </c>
      <c r="DH4" s="1">
        <v>45536</v>
      </c>
    </row>
    <row r="5" spans="1:112" ht="15.75" thickBot="1" x14ac:dyDescent="0.3">
      <c r="A5" s="33"/>
      <c r="B5" s="2">
        <v>606</v>
      </c>
      <c r="C5" s="2">
        <v>665</v>
      </c>
      <c r="D5" s="2">
        <v>721</v>
      </c>
      <c r="E5" s="2">
        <v>1831</v>
      </c>
      <c r="F5" s="2">
        <v>3684</v>
      </c>
      <c r="G5" s="23">
        <v>6889</v>
      </c>
      <c r="H5" s="23">
        <v>7175</v>
      </c>
      <c r="I5" s="23">
        <v>6282</v>
      </c>
      <c r="J5" s="23">
        <v>5527</v>
      </c>
      <c r="K5" s="23">
        <v>1901</v>
      </c>
      <c r="L5" s="23">
        <v>995</v>
      </c>
      <c r="M5" s="23">
        <v>659</v>
      </c>
      <c r="N5" s="23">
        <f>589</f>
        <v>589</v>
      </c>
      <c r="O5" s="23">
        <f>706</f>
        <v>706</v>
      </c>
      <c r="P5" s="23">
        <f>691</f>
        <v>691</v>
      </c>
      <c r="Q5" s="23">
        <v>1831</v>
      </c>
      <c r="R5" s="23">
        <v>5302</v>
      </c>
      <c r="S5" s="23">
        <v>6530</v>
      </c>
      <c r="T5" s="23">
        <v>7175</v>
      </c>
      <c r="U5" s="23">
        <v>6282</v>
      </c>
      <c r="V5" s="23">
        <v>4807</v>
      </c>
      <c r="W5" s="23">
        <v>3275</v>
      </c>
      <c r="X5" s="23">
        <v>2605</v>
      </c>
      <c r="Y5" s="23">
        <v>659</v>
      </c>
      <c r="Z5" s="23">
        <v>589</v>
      </c>
      <c r="AA5" s="23">
        <v>660</v>
      </c>
      <c r="AB5" s="23">
        <v>660</v>
      </c>
      <c r="AC5" s="23">
        <v>1831</v>
      </c>
      <c r="AD5" s="23">
        <v>4603</v>
      </c>
      <c r="AE5" s="23">
        <v>5300</v>
      </c>
      <c r="AF5" s="23">
        <v>7175</v>
      </c>
      <c r="AG5" s="23">
        <v>6282</v>
      </c>
      <c r="AH5" s="23">
        <v>4807</v>
      </c>
      <c r="AI5" s="23">
        <v>1901</v>
      </c>
      <c r="AJ5" s="23">
        <v>995</v>
      </c>
      <c r="AK5" s="23">
        <v>659</v>
      </c>
      <c r="AL5" s="23">
        <v>589</v>
      </c>
      <c r="AM5" s="23">
        <v>660</v>
      </c>
      <c r="AN5" s="23">
        <v>660</v>
      </c>
      <c r="AO5" s="23">
        <v>1831</v>
      </c>
      <c r="AP5" s="23">
        <v>4400</v>
      </c>
      <c r="AQ5" s="23">
        <v>5300</v>
      </c>
      <c r="AR5" s="23">
        <v>7175</v>
      </c>
      <c r="AS5" s="23">
        <v>6282</v>
      </c>
      <c r="AT5" s="23">
        <v>4807</v>
      </c>
      <c r="AU5" s="23">
        <v>1901</v>
      </c>
      <c r="AV5" s="23">
        <v>995</v>
      </c>
      <c r="AW5" s="23">
        <v>659</v>
      </c>
      <c r="AX5" s="23">
        <v>589</v>
      </c>
      <c r="AY5" s="23">
        <v>660</v>
      </c>
      <c r="AZ5" s="23">
        <v>660</v>
      </c>
      <c r="BA5" s="23">
        <v>1831</v>
      </c>
      <c r="BB5" s="23">
        <v>4400</v>
      </c>
      <c r="BC5" s="23">
        <v>5300</v>
      </c>
      <c r="BD5" s="23">
        <v>7175</v>
      </c>
      <c r="BE5" s="23">
        <v>6282</v>
      </c>
      <c r="BF5" s="23">
        <v>4807</v>
      </c>
      <c r="BG5" s="23">
        <v>1901</v>
      </c>
      <c r="BH5" s="23">
        <v>995</v>
      </c>
      <c r="BI5" s="23">
        <v>659</v>
      </c>
      <c r="BJ5" s="23">
        <v>589</v>
      </c>
      <c r="BK5" s="23">
        <v>660</v>
      </c>
      <c r="BL5" s="23">
        <v>660</v>
      </c>
      <c r="BM5" s="23">
        <v>1831</v>
      </c>
      <c r="BN5" s="23">
        <v>4400</v>
      </c>
      <c r="BO5" s="23">
        <v>5300</v>
      </c>
      <c r="BP5" s="23">
        <v>7175</v>
      </c>
      <c r="BQ5" s="23">
        <v>6282</v>
      </c>
      <c r="BR5" s="23">
        <v>4807</v>
      </c>
      <c r="BS5" s="23">
        <v>1901</v>
      </c>
      <c r="BT5" s="23">
        <v>995</v>
      </c>
      <c r="BU5" s="23">
        <v>659</v>
      </c>
      <c r="BV5" s="23">
        <v>589</v>
      </c>
      <c r="BW5" s="23">
        <v>660</v>
      </c>
      <c r="BX5" s="23">
        <v>660</v>
      </c>
      <c r="BY5" s="23">
        <v>1831</v>
      </c>
      <c r="BZ5" s="23">
        <v>4400</v>
      </c>
      <c r="CA5" s="23">
        <v>5300</v>
      </c>
      <c r="CB5" s="23">
        <v>7227</v>
      </c>
      <c r="CC5" s="23">
        <v>7464</v>
      </c>
      <c r="CD5" s="23">
        <v>3500</v>
      </c>
      <c r="CE5" s="23">
        <v>5803</v>
      </c>
      <c r="CF5" s="23">
        <v>4126</v>
      </c>
      <c r="CG5" s="23">
        <v>659</v>
      </c>
      <c r="CH5" s="23">
        <v>589</v>
      </c>
      <c r="CI5" s="23">
        <v>660</v>
      </c>
      <c r="CJ5" s="23">
        <v>660</v>
      </c>
      <c r="CK5" s="23">
        <v>1831</v>
      </c>
      <c r="CL5" s="23">
        <v>3311</v>
      </c>
      <c r="CM5" s="23">
        <v>6314</v>
      </c>
      <c r="CN5" s="23">
        <v>7870</v>
      </c>
      <c r="CO5" s="23">
        <v>6282</v>
      </c>
      <c r="CP5" s="23">
        <v>4807</v>
      </c>
      <c r="CQ5" s="23">
        <v>1901</v>
      </c>
      <c r="CR5" s="23">
        <v>995</v>
      </c>
      <c r="CS5" s="23">
        <v>659</v>
      </c>
      <c r="CT5" s="23">
        <v>589</v>
      </c>
      <c r="CU5" s="23">
        <v>660</v>
      </c>
      <c r="CV5" s="23">
        <v>660</v>
      </c>
      <c r="CW5" s="23">
        <v>1831</v>
      </c>
      <c r="CX5" s="23">
        <v>4400</v>
      </c>
      <c r="CY5" s="23">
        <v>5300</v>
      </c>
      <c r="CZ5" s="23">
        <v>7175</v>
      </c>
      <c r="DA5" s="23">
        <v>6282</v>
      </c>
      <c r="DB5" s="23">
        <v>4807</v>
      </c>
      <c r="DC5" s="23">
        <v>1901</v>
      </c>
      <c r="DD5" s="23">
        <v>995</v>
      </c>
      <c r="DE5" s="23">
        <v>659</v>
      </c>
      <c r="DF5" s="23">
        <v>589</v>
      </c>
      <c r="DG5" s="23">
        <v>660</v>
      </c>
      <c r="DH5" s="23">
        <v>660</v>
      </c>
    </row>
    <row r="6" spans="1:112" ht="15.75" thickBot="1" x14ac:dyDescent="0.3">
      <c r="A6" s="15" t="s">
        <v>12</v>
      </c>
      <c r="B6" s="2"/>
      <c r="C6" s="2"/>
      <c r="D6" s="2"/>
      <c r="E6" s="2"/>
      <c r="F6" s="2"/>
      <c r="G6" s="23">
        <v>5000</v>
      </c>
      <c r="H6" s="23">
        <v>4000</v>
      </c>
      <c r="I6" s="23">
        <v>3000</v>
      </c>
      <c r="J6" s="23">
        <v>2900</v>
      </c>
      <c r="K6" s="23">
        <v>3000</v>
      </c>
      <c r="L6" s="23">
        <v>4800</v>
      </c>
      <c r="M6" s="23">
        <v>4500</v>
      </c>
      <c r="N6" s="23">
        <v>5000</v>
      </c>
      <c r="O6" s="23">
        <v>4000</v>
      </c>
      <c r="P6" s="23">
        <v>2700</v>
      </c>
      <c r="Q6" s="23">
        <v>2000</v>
      </c>
      <c r="R6" s="23">
        <v>3000</v>
      </c>
      <c r="S6" s="23">
        <v>4000</v>
      </c>
      <c r="T6" s="23">
        <v>1500</v>
      </c>
      <c r="U6" s="23">
        <v>1100</v>
      </c>
      <c r="V6" s="23">
        <v>1600</v>
      </c>
      <c r="W6" s="23">
        <v>1125</v>
      </c>
      <c r="X6" s="23">
        <v>1865</v>
      </c>
      <c r="Y6" s="23">
        <v>1725</v>
      </c>
      <c r="Z6" s="23">
        <v>1950</v>
      </c>
      <c r="AA6" s="23">
        <v>1200</v>
      </c>
      <c r="AB6" s="23">
        <v>600</v>
      </c>
      <c r="AC6" s="23">
        <v>5550</v>
      </c>
      <c r="AD6" s="23">
        <v>3395</v>
      </c>
      <c r="AE6" s="23">
        <v>3500</v>
      </c>
      <c r="AF6" s="23">
        <v>3361</v>
      </c>
      <c r="AG6" s="23">
        <v>2442</v>
      </c>
      <c r="AH6" s="23">
        <v>1973</v>
      </c>
      <c r="AI6" s="23">
        <v>3007</v>
      </c>
      <c r="AJ6" s="23">
        <v>4874</v>
      </c>
      <c r="AK6" s="23">
        <v>4529</v>
      </c>
      <c r="AL6" s="23">
        <v>5156</v>
      </c>
      <c r="AM6" s="23">
        <v>3130</v>
      </c>
      <c r="AN6" s="23">
        <v>1729</v>
      </c>
      <c r="AO6" s="23">
        <v>2585</v>
      </c>
      <c r="AP6" s="23">
        <v>1554</v>
      </c>
      <c r="AQ6" s="23">
        <v>1956</v>
      </c>
      <c r="AR6" s="23">
        <v>3361</v>
      </c>
      <c r="AS6" s="23">
        <v>2442</v>
      </c>
      <c r="AT6" s="23">
        <v>1973</v>
      </c>
      <c r="AU6" s="23">
        <v>3007</v>
      </c>
      <c r="AV6" s="23">
        <v>4874</v>
      </c>
      <c r="AW6" s="23">
        <v>4529</v>
      </c>
      <c r="AX6" s="23">
        <v>5156</v>
      </c>
      <c r="AY6" s="23">
        <v>3130</v>
      </c>
      <c r="AZ6" s="23">
        <v>1729</v>
      </c>
      <c r="BA6" s="23">
        <v>2585</v>
      </c>
      <c r="BB6" s="23">
        <v>1554</v>
      </c>
      <c r="BC6" s="23">
        <v>1956</v>
      </c>
      <c r="BD6" s="23">
        <v>3361</v>
      </c>
      <c r="BE6" s="23">
        <v>2442</v>
      </c>
      <c r="BF6" s="23">
        <v>1973</v>
      </c>
      <c r="BG6" s="23">
        <v>3007</v>
      </c>
      <c r="BH6" s="23">
        <v>4874</v>
      </c>
      <c r="BI6" s="23">
        <v>4529</v>
      </c>
      <c r="BJ6" s="23">
        <v>5156</v>
      </c>
      <c r="BK6" s="23">
        <v>3130</v>
      </c>
      <c r="BL6" s="23">
        <v>1729</v>
      </c>
      <c r="BM6" s="23">
        <v>2585</v>
      </c>
      <c r="BN6" s="23">
        <v>1554</v>
      </c>
      <c r="BO6" s="23">
        <v>1956</v>
      </c>
      <c r="BP6" s="23">
        <v>3361</v>
      </c>
      <c r="BQ6" s="23">
        <v>2442</v>
      </c>
      <c r="BR6" s="23">
        <v>1973</v>
      </c>
      <c r="BS6" s="23">
        <v>3007</v>
      </c>
      <c r="BT6" s="23">
        <v>4874</v>
      </c>
      <c r="BU6" s="23">
        <v>4529</v>
      </c>
      <c r="BV6" s="23">
        <v>5156</v>
      </c>
      <c r="BW6" s="23">
        <v>3130</v>
      </c>
      <c r="BX6" s="23">
        <v>1729</v>
      </c>
      <c r="BY6" s="23">
        <v>2585</v>
      </c>
      <c r="BZ6" s="23">
        <v>1554</v>
      </c>
      <c r="CA6" s="23">
        <v>1956</v>
      </c>
      <c r="CB6" s="23">
        <v>3361</v>
      </c>
      <c r="CC6" s="23">
        <v>2442</v>
      </c>
      <c r="CD6" s="23">
        <v>1973</v>
      </c>
      <c r="CE6" s="23">
        <v>7024</v>
      </c>
      <c r="CF6" s="23">
        <v>8098</v>
      </c>
      <c r="CG6" s="23">
        <v>4529</v>
      </c>
      <c r="CH6" s="23">
        <v>5156</v>
      </c>
      <c r="CI6" s="23">
        <v>3130</v>
      </c>
      <c r="CJ6" s="23">
        <v>1729</v>
      </c>
      <c r="CK6" s="23">
        <v>2585</v>
      </c>
      <c r="CL6" s="23">
        <v>2800</v>
      </c>
      <c r="CM6" s="23">
        <v>4500</v>
      </c>
      <c r="CN6" s="23">
        <v>5561</v>
      </c>
      <c r="CO6" s="23">
        <v>4942</v>
      </c>
      <c r="CP6" s="23">
        <v>3560</v>
      </c>
      <c r="CQ6" s="23">
        <v>3007</v>
      </c>
      <c r="CR6" s="23">
        <v>4874</v>
      </c>
      <c r="CS6" s="23">
        <v>4529</v>
      </c>
      <c r="CT6" s="23">
        <v>4929</v>
      </c>
      <c r="CU6" s="23">
        <v>4929</v>
      </c>
      <c r="CV6" s="23">
        <v>4770</v>
      </c>
      <c r="CW6" s="23">
        <v>4929</v>
      </c>
      <c r="CX6" s="23">
        <v>1350</v>
      </c>
      <c r="CY6" s="23">
        <v>1350</v>
      </c>
      <c r="CZ6" s="23">
        <v>3361</v>
      </c>
      <c r="DA6" s="23">
        <v>2442</v>
      </c>
      <c r="DB6" s="23">
        <v>1973</v>
      </c>
      <c r="DC6" s="23">
        <v>3007</v>
      </c>
      <c r="DD6" s="23">
        <v>4874</v>
      </c>
      <c r="DE6" s="23">
        <v>4529</v>
      </c>
      <c r="DF6" s="23">
        <v>4929</v>
      </c>
      <c r="DG6" s="23">
        <v>4929</v>
      </c>
      <c r="DH6" s="23">
        <v>1729</v>
      </c>
    </row>
    <row r="7" spans="1:112" ht="15.75" thickBot="1" x14ac:dyDescent="0.3">
      <c r="A7" s="16" t="s">
        <v>1</v>
      </c>
      <c r="B7" s="2">
        <f>B5-B17</f>
        <v>606</v>
      </c>
      <c r="C7" s="2">
        <f>C5-C17</f>
        <v>665</v>
      </c>
      <c r="D7" s="2">
        <f>D5-D17</f>
        <v>721</v>
      </c>
      <c r="E7" s="2">
        <f>E5-E17</f>
        <v>1831</v>
      </c>
      <c r="F7" s="2">
        <f>F5-F17</f>
        <v>3684</v>
      </c>
      <c r="G7" s="2">
        <f t="shared" ref="G7:M7" si="0">G6-G17</f>
        <v>2300</v>
      </c>
      <c r="H7" s="2">
        <f t="shared" si="0"/>
        <v>1500</v>
      </c>
      <c r="I7" s="2">
        <f t="shared" si="0"/>
        <v>1200</v>
      </c>
      <c r="J7" s="2">
        <f t="shared" si="0"/>
        <v>300</v>
      </c>
      <c r="K7" s="2">
        <f t="shared" si="0"/>
        <v>2250</v>
      </c>
      <c r="L7" s="2">
        <f t="shared" si="0"/>
        <v>3600</v>
      </c>
      <c r="M7" s="2">
        <f t="shared" si="0"/>
        <v>3350</v>
      </c>
      <c r="N7" s="2">
        <f t="shared" ref="N7" si="1">N6-N17</f>
        <v>1100</v>
      </c>
      <c r="O7" s="2">
        <f t="shared" ref="O7" si="2">O6-O17</f>
        <v>1600</v>
      </c>
      <c r="P7" s="2">
        <f t="shared" ref="P7:U7" si="3">P6-P17</f>
        <v>1400</v>
      </c>
      <c r="Q7" s="2">
        <f t="shared" si="3"/>
        <v>0</v>
      </c>
      <c r="R7" s="2">
        <f t="shared" si="3"/>
        <v>1000</v>
      </c>
      <c r="S7" s="2">
        <f t="shared" si="3"/>
        <v>500</v>
      </c>
      <c r="T7" s="2">
        <f>T6-T17</f>
        <v>0</v>
      </c>
      <c r="U7" s="2">
        <f t="shared" si="3"/>
        <v>0</v>
      </c>
      <c r="V7" s="2">
        <f>V6-V17</f>
        <v>0</v>
      </c>
      <c r="W7" s="2">
        <f>W6-W17</f>
        <v>0</v>
      </c>
      <c r="X7" s="2">
        <f t="shared" ref="X7" si="4">X6-X17</f>
        <v>0</v>
      </c>
      <c r="Y7" s="2">
        <f>Y6-Y17</f>
        <v>0</v>
      </c>
      <c r="Z7" s="2">
        <f>Z6-Z17</f>
        <v>0</v>
      </c>
      <c r="AA7" s="2">
        <f t="shared" ref="AA7" si="5">AA6-AA17</f>
        <v>0</v>
      </c>
      <c r="AB7" s="2">
        <f>AB6-AB17</f>
        <v>0</v>
      </c>
      <c r="AC7" s="2">
        <f>AC6-AC17</f>
        <v>4000</v>
      </c>
      <c r="AD7" s="2">
        <f t="shared" ref="AD7" si="6">AD6-AD17</f>
        <v>2220</v>
      </c>
      <c r="AE7" s="2">
        <f>AE6-AE17</f>
        <v>1650</v>
      </c>
      <c r="AF7" s="2">
        <f>AF6-AF17</f>
        <v>1511</v>
      </c>
      <c r="AG7" s="2">
        <f t="shared" ref="AG7" si="7">AG6-AG17</f>
        <v>1042</v>
      </c>
      <c r="AH7" s="2">
        <f>AH6-AH17</f>
        <v>423</v>
      </c>
      <c r="AI7" s="2">
        <f>AI6-AI17</f>
        <v>1632</v>
      </c>
      <c r="AJ7" s="2">
        <f t="shared" ref="AJ7" si="8">AJ6-AJ17</f>
        <v>3274</v>
      </c>
      <c r="AK7" s="2">
        <f>AK6-AK17</f>
        <v>2954</v>
      </c>
      <c r="AL7" s="2">
        <f>AL6-AL17</f>
        <v>3506</v>
      </c>
      <c r="AM7" s="2">
        <f t="shared" ref="AM7" si="9">AM6-AM17</f>
        <v>1730</v>
      </c>
      <c r="AN7" s="2">
        <f>AN6-AN17</f>
        <v>529</v>
      </c>
      <c r="AO7" s="2">
        <f>AO6-AO17</f>
        <v>1235</v>
      </c>
      <c r="AP7" s="2">
        <f t="shared" ref="AP7" si="10">AP6-AP17</f>
        <v>-295</v>
      </c>
      <c r="AQ7" s="2">
        <f>AQ6-AQ17</f>
        <v>81</v>
      </c>
      <c r="AR7" s="2">
        <f>AR6-AR17</f>
        <v>1611</v>
      </c>
      <c r="AS7" s="2">
        <f t="shared" ref="AS7" si="11">AS6-AS17</f>
        <v>892</v>
      </c>
      <c r="AT7" s="2">
        <f>AT6-AT17</f>
        <v>173</v>
      </c>
      <c r="AU7" s="2">
        <f>AU6-AU17</f>
        <v>1619</v>
      </c>
      <c r="AV7" s="2">
        <f t="shared" ref="AV7" si="12">AV6-AV17</f>
        <v>3274</v>
      </c>
      <c r="AW7" s="2">
        <f>AW6-AW17</f>
        <v>2966</v>
      </c>
      <c r="AX7" s="2">
        <f>AX6-AX17</f>
        <v>3506</v>
      </c>
      <c r="AY7" s="2">
        <f t="shared" ref="AY7" si="13">AY6-AY17</f>
        <v>1730</v>
      </c>
      <c r="AZ7" s="2">
        <f>AZ6-AZ17</f>
        <v>529</v>
      </c>
      <c r="BA7" s="2">
        <f t="shared" ref="BA7:BC7" si="14">BA6-BA17</f>
        <v>1260</v>
      </c>
      <c r="BB7" s="2">
        <f t="shared" si="14"/>
        <v>129</v>
      </c>
      <c r="BC7" s="2">
        <f t="shared" si="14"/>
        <v>531</v>
      </c>
      <c r="BD7" s="2">
        <f t="shared" ref="BD7:BF7" si="15">BD6-BD17</f>
        <v>486</v>
      </c>
      <c r="BE7" s="2">
        <f t="shared" si="15"/>
        <v>-333</v>
      </c>
      <c r="BF7" s="2">
        <f t="shared" si="15"/>
        <v>-927</v>
      </c>
      <c r="BG7" s="2">
        <f t="shared" ref="BG7:BI7" si="16">BG6-BG17</f>
        <v>307</v>
      </c>
      <c r="BH7" s="2">
        <f t="shared" si="16"/>
        <v>2074</v>
      </c>
      <c r="BI7" s="2">
        <f t="shared" si="16"/>
        <v>1729</v>
      </c>
      <c r="BJ7" s="2">
        <f t="shared" ref="BJ7:BL7" si="17">BJ6-BJ17</f>
        <v>2331</v>
      </c>
      <c r="BK7" s="2">
        <f t="shared" si="17"/>
        <v>430</v>
      </c>
      <c r="BL7" s="2">
        <f t="shared" si="17"/>
        <v>-871</v>
      </c>
      <c r="BM7" s="2">
        <f t="shared" ref="BM7:BO7" si="18">BM6-BM17</f>
        <v>-65</v>
      </c>
      <c r="BN7" s="2">
        <f t="shared" si="18"/>
        <v>-871</v>
      </c>
      <c r="BO7" s="2">
        <f t="shared" si="18"/>
        <v>-469</v>
      </c>
      <c r="BP7" s="2">
        <f t="shared" ref="BP7:BR7" si="19">BP6-BP17</f>
        <v>986</v>
      </c>
      <c r="BQ7" s="2">
        <f t="shared" si="19"/>
        <v>167</v>
      </c>
      <c r="BR7" s="2">
        <f t="shared" si="19"/>
        <v>-427</v>
      </c>
      <c r="BS7" s="2">
        <f t="shared" ref="BS7:BU7" si="20">BS6-BS17</f>
        <v>807</v>
      </c>
      <c r="BT7" s="2">
        <f t="shared" si="20"/>
        <v>2574</v>
      </c>
      <c r="BU7" s="2">
        <f t="shared" si="20"/>
        <v>2229</v>
      </c>
      <c r="BV7" s="2">
        <f t="shared" ref="BV7:BW7" si="21">BV6-BV17</f>
        <v>2831</v>
      </c>
      <c r="BW7" s="2">
        <f t="shared" si="21"/>
        <v>930</v>
      </c>
      <c r="BX7" s="2">
        <f>BX6-BX17</f>
        <v>-371</v>
      </c>
      <c r="BY7" s="2">
        <f>BY6-BY17</f>
        <v>435</v>
      </c>
      <c r="BZ7" s="2">
        <f t="shared" ref="BZ7" si="22">BZ6-BZ17</f>
        <v>54</v>
      </c>
      <c r="CA7" s="2">
        <f>CA6-CA17</f>
        <v>456</v>
      </c>
      <c r="CB7" s="2">
        <f>CB6-CB17</f>
        <v>1267</v>
      </c>
      <c r="CC7" s="2">
        <f t="shared" ref="CC7" si="23">CC6-CC17</f>
        <v>373</v>
      </c>
      <c r="CD7" s="2">
        <f>CD6-CD17</f>
        <v>-127</v>
      </c>
      <c r="CE7" s="2">
        <f>CE6-CE17</f>
        <v>4974</v>
      </c>
      <c r="CF7" s="2">
        <f t="shared" ref="CF7" si="24">CF6-CF17</f>
        <v>6023</v>
      </c>
      <c r="CG7" s="2">
        <f>CG6-CG17</f>
        <v>2454</v>
      </c>
      <c r="CH7" s="2">
        <f>CH6-CH17</f>
        <v>3075</v>
      </c>
      <c r="CI7" s="2">
        <f t="shared" ref="CI7" si="25">CI6-CI17</f>
        <v>1080</v>
      </c>
      <c r="CJ7" s="2">
        <f>CJ6-CJ17</f>
        <v>-296</v>
      </c>
      <c r="CK7" s="2">
        <f>CK6-CK17</f>
        <v>547</v>
      </c>
      <c r="CL7" s="2">
        <f t="shared" ref="CL7" si="26">CL6-CL17</f>
        <v>1450</v>
      </c>
      <c r="CM7" s="2">
        <f>CM6-CM17</f>
        <v>3150</v>
      </c>
      <c r="CN7" s="2">
        <f>CN6-CN17</f>
        <v>3424</v>
      </c>
      <c r="CO7" s="2">
        <f t="shared" ref="CO7" si="27">CO6-CO17</f>
        <v>2895</v>
      </c>
      <c r="CP7" s="2">
        <f>CP6-CP17</f>
        <v>1400</v>
      </c>
      <c r="CQ7" s="2">
        <f>CQ6-CQ17</f>
        <v>870</v>
      </c>
      <c r="CR7" s="2">
        <f t="shared" ref="CR7" si="28">CR6-CR17</f>
        <v>-55</v>
      </c>
      <c r="CS7" s="2">
        <f>CS6-CS17</f>
        <v>-241</v>
      </c>
      <c r="CT7" s="2">
        <f>CT6-CT17</f>
        <v>0</v>
      </c>
      <c r="CU7" s="2">
        <f t="shared" ref="CU7" si="29">CU6-CU17</f>
        <v>0</v>
      </c>
      <c r="CV7" s="2">
        <f>CV6-CV17</f>
        <v>0</v>
      </c>
      <c r="CW7" s="2">
        <f>CW6-CW17</f>
        <v>0</v>
      </c>
      <c r="CX7" s="2">
        <f t="shared" ref="CX7" si="30">CX6-CX17</f>
        <v>0</v>
      </c>
      <c r="CY7" s="2">
        <f>CY6-CY17</f>
        <v>0</v>
      </c>
      <c r="CZ7" s="2">
        <f>CZ6-CZ17</f>
        <v>1224</v>
      </c>
      <c r="DA7" s="2">
        <f t="shared" ref="DA7" si="31">DA6-DA17</f>
        <v>395</v>
      </c>
      <c r="DB7" s="2">
        <f>DB6-DB17</f>
        <v>-187</v>
      </c>
      <c r="DC7" s="2">
        <f>DC6-DC17</f>
        <v>1027</v>
      </c>
      <c r="DD7" s="2">
        <f t="shared" ref="DD7" si="32">DD6-DD17</f>
        <v>2804</v>
      </c>
      <c r="DE7" s="2">
        <f>DE6-DE17</f>
        <v>2459</v>
      </c>
      <c r="DF7" s="2">
        <f>DF6-DF17</f>
        <v>2836</v>
      </c>
      <c r="DG7" s="2">
        <f t="shared" ref="DG7" si="33">DG6-DG17</f>
        <v>2949</v>
      </c>
      <c r="DH7" s="2">
        <f>DH6-DH17</f>
        <v>-161</v>
      </c>
    </row>
    <row r="8" spans="1:112" ht="15.75" thickBot="1" x14ac:dyDescent="0.3">
      <c r="A8" s="17" t="s">
        <v>2</v>
      </c>
      <c r="B8" s="3">
        <v>5.2577999999999996</v>
      </c>
      <c r="C8" s="4">
        <v>6.149</v>
      </c>
      <c r="D8" s="4">
        <v>4.95</v>
      </c>
      <c r="E8" s="4">
        <v>4.5</v>
      </c>
      <c r="F8" s="4">
        <v>4.95</v>
      </c>
      <c r="G8" s="4">
        <v>5.4450000000000003</v>
      </c>
      <c r="H8" s="12">
        <v>5.3280000000000003</v>
      </c>
      <c r="I8" s="12">
        <v>4.758</v>
      </c>
      <c r="J8" s="12">
        <v>4.6710000000000003</v>
      </c>
      <c r="K8" s="30">
        <v>2.59</v>
      </c>
      <c r="L8" s="30">
        <v>2.5169999999999999</v>
      </c>
      <c r="M8" s="30">
        <v>2.8149999999999999</v>
      </c>
      <c r="N8" s="30">
        <v>2.7730000000000001</v>
      </c>
      <c r="O8" s="30">
        <v>2.8860000000000001</v>
      </c>
      <c r="P8" s="30">
        <v>2.6379999999999999</v>
      </c>
      <c r="Q8" s="30">
        <v>3</v>
      </c>
      <c r="R8" s="30">
        <v>3</v>
      </c>
      <c r="S8" s="30">
        <v>3</v>
      </c>
      <c r="T8" s="30">
        <v>3.2770000000000001</v>
      </c>
      <c r="U8" s="30">
        <v>3.2770000000000001</v>
      </c>
      <c r="V8" s="30">
        <v>3.2770000000000001</v>
      </c>
      <c r="W8" s="30">
        <v>3.2770000000000001</v>
      </c>
      <c r="X8" s="30">
        <v>3.2770000000000001</v>
      </c>
      <c r="Y8" s="30">
        <v>3.2770000000000001</v>
      </c>
      <c r="Z8" s="30">
        <v>3.6379999999999999</v>
      </c>
      <c r="AA8" s="30">
        <v>3.6379999999999999</v>
      </c>
      <c r="AB8" s="30">
        <v>3.6379999999999999</v>
      </c>
      <c r="AC8" s="30">
        <v>3.6859999999999999</v>
      </c>
      <c r="AD8" s="30">
        <v>3.6859999999999999</v>
      </c>
      <c r="AE8" s="30">
        <v>3.6859999999999999</v>
      </c>
      <c r="AF8" s="30">
        <v>3.2650000000000001</v>
      </c>
      <c r="AG8" s="30">
        <v>3.2650000000000001</v>
      </c>
      <c r="AH8" s="30">
        <v>3.2650000000000001</v>
      </c>
      <c r="AI8" s="30">
        <v>3.0579999999999998</v>
      </c>
      <c r="AJ8" s="30">
        <v>3.0579999999999998</v>
      </c>
      <c r="AK8" s="30">
        <v>3.0579999999999998</v>
      </c>
      <c r="AL8" s="30">
        <v>3.2240000000000002</v>
      </c>
      <c r="AM8" s="30">
        <v>3.2240000000000002</v>
      </c>
      <c r="AN8" s="30">
        <v>3.2240000000000002</v>
      </c>
      <c r="AO8" s="30">
        <v>3.254</v>
      </c>
      <c r="AP8" s="30">
        <v>3.254</v>
      </c>
      <c r="AQ8" s="30">
        <v>3.254</v>
      </c>
      <c r="AR8" s="30">
        <v>4.8739999999999997</v>
      </c>
      <c r="AS8" s="30">
        <v>4.8739999999999997</v>
      </c>
      <c r="AT8" s="30">
        <v>4.8739999999999997</v>
      </c>
      <c r="AU8" s="30">
        <v>3.282</v>
      </c>
      <c r="AV8" s="30">
        <v>3.282</v>
      </c>
      <c r="AW8" s="30">
        <v>3.282</v>
      </c>
      <c r="AX8" s="30">
        <v>2.6579999999999999</v>
      </c>
      <c r="AY8" s="30">
        <v>2.6579999999999999</v>
      </c>
      <c r="AZ8" s="30">
        <v>2.6579999999999999</v>
      </c>
      <c r="BA8" s="30">
        <v>3.1230000000000002</v>
      </c>
      <c r="BB8" s="30">
        <v>3.1230000000000002</v>
      </c>
      <c r="BC8" s="30">
        <v>3.1230000000000002</v>
      </c>
      <c r="BD8" s="30">
        <v>2.7629999999999999</v>
      </c>
      <c r="BE8" s="30">
        <v>2.7629999999999999</v>
      </c>
      <c r="BF8" s="30">
        <v>2.7629999999999999</v>
      </c>
      <c r="BG8" s="30">
        <v>2.242</v>
      </c>
      <c r="BH8" s="30">
        <v>2.242</v>
      </c>
      <c r="BI8" s="30">
        <v>2.242</v>
      </c>
      <c r="BJ8" s="30">
        <v>2.4529999999999998</v>
      </c>
      <c r="BK8" s="30">
        <v>2.4529999999999998</v>
      </c>
      <c r="BL8" s="30">
        <v>2.4529999999999998</v>
      </c>
      <c r="BM8" s="30">
        <v>3.4180000000000001</v>
      </c>
      <c r="BN8" s="30">
        <v>3.4180000000000001</v>
      </c>
      <c r="BO8" s="30">
        <v>3.4180000000000001</v>
      </c>
      <c r="BP8" s="30">
        <v>3.165</v>
      </c>
      <c r="BQ8" s="30">
        <v>3.165</v>
      </c>
      <c r="BR8" s="30">
        <v>3.165</v>
      </c>
      <c r="BS8" s="30">
        <v>3.3149999999999999</v>
      </c>
      <c r="BT8" s="30">
        <v>3.3239999999999998</v>
      </c>
      <c r="BU8" s="30">
        <v>3.3570000000000002</v>
      </c>
      <c r="BV8" s="30">
        <v>3.2919999999999998</v>
      </c>
      <c r="BW8" s="30">
        <v>3.2919999999999998</v>
      </c>
      <c r="BX8" s="30">
        <v>3.2919999999999998</v>
      </c>
      <c r="BY8" s="30">
        <v>4.3550000000000004</v>
      </c>
      <c r="BZ8" s="30">
        <v>4.3550000000000004</v>
      </c>
      <c r="CA8" s="30">
        <v>4.3550000000000004</v>
      </c>
      <c r="CB8" s="30">
        <v>5.57</v>
      </c>
      <c r="CC8" s="30">
        <v>5.57</v>
      </c>
      <c r="CD8" s="30">
        <v>5.57</v>
      </c>
      <c r="CE8" s="30">
        <v>4.9870000000000001</v>
      </c>
      <c r="CF8" s="30">
        <v>4.9870000000000001</v>
      </c>
      <c r="CG8" s="30">
        <v>4.9870000000000001</v>
      </c>
      <c r="CH8" s="30">
        <v>7.0309999999999997</v>
      </c>
      <c r="CI8" s="30">
        <v>7.0309999999999997</v>
      </c>
      <c r="CJ8" s="30">
        <v>7.0309999999999997</v>
      </c>
      <c r="CK8" s="30">
        <v>8.9329999999999998</v>
      </c>
      <c r="CL8" s="30">
        <v>8.9329999999999998</v>
      </c>
      <c r="CM8" s="30">
        <v>8.9329999999999998</v>
      </c>
      <c r="CN8" s="30">
        <v>7.6749999999999998</v>
      </c>
      <c r="CO8" s="30">
        <v>7.6749999999999998</v>
      </c>
      <c r="CP8" s="30">
        <v>7.6749999999999998</v>
      </c>
      <c r="CQ8" s="30">
        <v>3.6760000000000002</v>
      </c>
      <c r="CR8" s="30">
        <v>3.6760000000000002</v>
      </c>
      <c r="CS8" s="30">
        <v>3.6760000000000002</v>
      </c>
      <c r="CT8" s="30">
        <v>3.6760000000000002</v>
      </c>
      <c r="CU8" s="30">
        <v>3.6760000000000002</v>
      </c>
      <c r="CV8" s="30">
        <v>3.6760000000000002</v>
      </c>
      <c r="CW8" s="30">
        <v>3.7549999999999999</v>
      </c>
      <c r="CX8" s="30">
        <v>3.7549999999999999</v>
      </c>
      <c r="CY8" s="30">
        <v>3.7549999999999999</v>
      </c>
      <c r="CZ8" s="30">
        <v>3.6890000000000001</v>
      </c>
      <c r="DA8" s="30">
        <v>3.6890000000000001</v>
      </c>
      <c r="DB8" s="30">
        <v>3.6890000000000001</v>
      </c>
      <c r="DC8" s="30">
        <v>2.63</v>
      </c>
      <c r="DD8" s="30">
        <v>2.63</v>
      </c>
      <c r="DE8" s="30">
        <v>2.63</v>
      </c>
      <c r="DF8" s="30">
        <v>2.9790000000000001</v>
      </c>
      <c r="DG8" s="30">
        <v>2.9790000000000001</v>
      </c>
      <c r="DH8" s="30">
        <v>2.9790000000000001</v>
      </c>
    </row>
    <row r="9" spans="1:112" ht="15.75" thickBot="1" x14ac:dyDescent="0.3">
      <c r="A9" s="18" t="s">
        <v>3</v>
      </c>
      <c r="B9" s="5">
        <v>0.90129999999999999</v>
      </c>
      <c r="C9" s="5">
        <v>0.90129999999999999</v>
      </c>
      <c r="D9" s="5">
        <f t="shared" ref="D9:E9" si="34">C9</f>
        <v>0.90129999999999999</v>
      </c>
      <c r="E9" s="5">
        <f t="shared" si="34"/>
        <v>0.90129999999999999</v>
      </c>
      <c r="F9" s="5">
        <f>E9</f>
        <v>0.90129999999999999</v>
      </c>
      <c r="G9" s="24">
        <v>0.90129999999999999</v>
      </c>
      <c r="H9" s="12">
        <v>0.90080000000000005</v>
      </c>
      <c r="I9" s="12">
        <v>0.90080000000000005</v>
      </c>
      <c r="J9" s="12">
        <v>0.90080000000000005</v>
      </c>
      <c r="K9" s="12">
        <v>0.90080000000000005</v>
      </c>
      <c r="L9" s="12">
        <v>0.90080000000000005</v>
      </c>
      <c r="M9" s="12">
        <v>0.90080000000000005</v>
      </c>
      <c r="N9" s="12">
        <f>0.2289+0.6705+0.0014</f>
        <v>0.90079999999999993</v>
      </c>
      <c r="O9" s="12">
        <f t="shared" ref="O9:S9" si="35">0.2289+0.6705+0.0014</f>
        <v>0.90079999999999993</v>
      </c>
      <c r="P9" s="12">
        <f t="shared" si="35"/>
        <v>0.90079999999999993</v>
      </c>
      <c r="Q9" s="12">
        <f>0.2289+0.6705+0.0014</f>
        <v>0.90079999999999993</v>
      </c>
      <c r="R9" s="12">
        <f t="shared" si="35"/>
        <v>0.90079999999999993</v>
      </c>
      <c r="S9" s="12">
        <f t="shared" si="35"/>
        <v>0.90079999999999993</v>
      </c>
      <c r="T9" s="12">
        <f>0.8994+0.0013</f>
        <v>0.90069999999999995</v>
      </c>
      <c r="U9" s="12">
        <f t="shared" ref="U9:BO9" si="36">0.8994+0.0013</f>
        <v>0.90069999999999995</v>
      </c>
      <c r="V9" s="12">
        <f t="shared" si="36"/>
        <v>0.90069999999999995</v>
      </c>
      <c r="W9" s="12">
        <f t="shared" si="36"/>
        <v>0.90069999999999995</v>
      </c>
      <c r="X9" s="12">
        <f t="shared" si="36"/>
        <v>0.90069999999999995</v>
      </c>
      <c r="Y9" s="12">
        <f t="shared" si="36"/>
        <v>0.90069999999999995</v>
      </c>
      <c r="Z9" s="12">
        <f t="shared" si="36"/>
        <v>0.90069999999999995</v>
      </c>
      <c r="AA9" s="12">
        <f t="shared" si="36"/>
        <v>0.90069999999999995</v>
      </c>
      <c r="AB9" s="12">
        <f t="shared" si="36"/>
        <v>0.90069999999999995</v>
      </c>
      <c r="AC9" s="12">
        <f t="shared" si="36"/>
        <v>0.90069999999999995</v>
      </c>
      <c r="AD9" s="12">
        <f t="shared" si="36"/>
        <v>0.90069999999999995</v>
      </c>
      <c r="AE9" s="12">
        <f t="shared" si="36"/>
        <v>0.90069999999999995</v>
      </c>
      <c r="AF9" s="12">
        <f t="shared" si="36"/>
        <v>0.90069999999999995</v>
      </c>
      <c r="AG9" s="12">
        <f t="shared" si="36"/>
        <v>0.90069999999999995</v>
      </c>
      <c r="AH9" s="12">
        <f t="shared" si="36"/>
        <v>0.90069999999999995</v>
      </c>
      <c r="AI9" s="12">
        <f t="shared" si="36"/>
        <v>0.90069999999999995</v>
      </c>
      <c r="AJ9" s="12">
        <f t="shared" si="36"/>
        <v>0.90069999999999995</v>
      </c>
      <c r="AK9" s="12">
        <f t="shared" si="36"/>
        <v>0.90069999999999995</v>
      </c>
      <c r="AL9" s="12">
        <f t="shared" si="36"/>
        <v>0.90069999999999995</v>
      </c>
      <c r="AM9" s="12">
        <f t="shared" si="36"/>
        <v>0.90069999999999995</v>
      </c>
      <c r="AN9" s="12">
        <f t="shared" si="36"/>
        <v>0.90069999999999995</v>
      </c>
      <c r="AO9" s="12">
        <f t="shared" si="36"/>
        <v>0.90069999999999995</v>
      </c>
      <c r="AP9" s="12">
        <f t="shared" si="36"/>
        <v>0.90069999999999995</v>
      </c>
      <c r="AQ9" s="12">
        <f t="shared" si="36"/>
        <v>0.90069999999999995</v>
      </c>
      <c r="AR9" s="12">
        <f t="shared" si="36"/>
        <v>0.90069999999999995</v>
      </c>
      <c r="AS9" s="12">
        <f t="shared" si="36"/>
        <v>0.90069999999999995</v>
      </c>
      <c r="AT9" s="12">
        <f t="shared" si="36"/>
        <v>0.90069999999999995</v>
      </c>
      <c r="AU9" s="12">
        <f t="shared" si="36"/>
        <v>0.90069999999999995</v>
      </c>
      <c r="AV9" s="12">
        <f t="shared" si="36"/>
        <v>0.90069999999999995</v>
      </c>
      <c r="AW9" s="12">
        <f t="shared" si="36"/>
        <v>0.90069999999999995</v>
      </c>
      <c r="AX9" s="12">
        <f t="shared" si="36"/>
        <v>0.90069999999999995</v>
      </c>
      <c r="AY9" s="12">
        <f t="shared" si="36"/>
        <v>0.90069999999999995</v>
      </c>
      <c r="AZ9" s="12">
        <f t="shared" si="36"/>
        <v>0.90069999999999995</v>
      </c>
      <c r="BA9" s="12">
        <f>0.8994+0.0013</f>
        <v>0.90069999999999995</v>
      </c>
      <c r="BB9" s="12">
        <f t="shared" si="36"/>
        <v>0.90069999999999995</v>
      </c>
      <c r="BC9" s="12">
        <f t="shared" si="36"/>
        <v>0.90069999999999995</v>
      </c>
      <c r="BD9" s="12">
        <f>0.8994+0.0013</f>
        <v>0.90069999999999995</v>
      </c>
      <c r="BE9" s="12">
        <f t="shared" si="36"/>
        <v>0.90069999999999995</v>
      </c>
      <c r="BF9" s="12">
        <f t="shared" si="36"/>
        <v>0.90069999999999995</v>
      </c>
      <c r="BG9" s="12">
        <f>0.8994+0.0013</f>
        <v>0.90069999999999995</v>
      </c>
      <c r="BH9" s="12">
        <f t="shared" si="36"/>
        <v>0.90069999999999995</v>
      </c>
      <c r="BI9" s="12">
        <f t="shared" si="36"/>
        <v>0.90069999999999995</v>
      </c>
      <c r="BJ9" s="12">
        <f>0.8994+0.0013</f>
        <v>0.90069999999999995</v>
      </c>
      <c r="BK9" s="12">
        <f t="shared" si="36"/>
        <v>0.90069999999999995</v>
      </c>
      <c r="BL9" s="12">
        <f t="shared" si="36"/>
        <v>0.90069999999999995</v>
      </c>
      <c r="BM9" s="12">
        <f>0.8994+0.0013</f>
        <v>0.90069999999999995</v>
      </c>
      <c r="BN9" s="12">
        <f t="shared" si="36"/>
        <v>0.90069999999999995</v>
      </c>
      <c r="BO9" s="12">
        <f t="shared" si="36"/>
        <v>0.90069999999999995</v>
      </c>
      <c r="BP9" s="12">
        <f t="shared" ref="BP9:CA9" si="37">0.8994+0.0011</f>
        <v>0.90049999999999997</v>
      </c>
      <c r="BQ9" s="12">
        <f t="shared" si="37"/>
        <v>0.90049999999999997</v>
      </c>
      <c r="BR9" s="12">
        <f t="shared" si="37"/>
        <v>0.90049999999999997</v>
      </c>
      <c r="BS9" s="12">
        <f t="shared" si="37"/>
        <v>0.90049999999999997</v>
      </c>
      <c r="BT9" s="12">
        <f t="shared" si="37"/>
        <v>0.90049999999999997</v>
      </c>
      <c r="BU9" s="12">
        <f t="shared" si="37"/>
        <v>0.90049999999999997</v>
      </c>
      <c r="BV9" s="12">
        <f t="shared" si="37"/>
        <v>0.90049999999999997</v>
      </c>
      <c r="BW9" s="12">
        <f t="shared" si="37"/>
        <v>0.90049999999999997</v>
      </c>
      <c r="BX9" s="12">
        <f t="shared" si="37"/>
        <v>0.90049999999999997</v>
      </c>
      <c r="BY9" s="12">
        <f t="shared" si="37"/>
        <v>0.90049999999999997</v>
      </c>
      <c r="BZ9" s="12">
        <f t="shared" si="37"/>
        <v>0.90049999999999997</v>
      </c>
      <c r="CA9" s="12">
        <f t="shared" si="37"/>
        <v>0.90049999999999997</v>
      </c>
      <c r="CB9" s="12">
        <f>0.8994+0.0012</f>
        <v>0.90059999999999996</v>
      </c>
      <c r="CC9" s="12">
        <f t="shared" ref="CC9:CM9" si="38">0.8994+0.0012</f>
        <v>0.90059999999999996</v>
      </c>
      <c r="CD9" s="12">
        <f t="shared" si="38"/>
        <v>0.90059999999999996</v>
      </c>
      <c r="CE9" s="12">
        <f>0.8994+0.0012</f>
        <v>0.90059999999999996</v>
      </c>
      <c r="CF9" s="12">
        <f t="shared" si="38"/>
        <v>0.90059999999999996</v>
      </c>
      <c r="CG9" s="12">
        <f t="shared" si="38"/>
        <v>0.90059999999999996</v>
      </c>
      <c r="CH9" s="12">
        <f>0.8994+0.0012</f>
        <v>0.90059999999999996</v>
      </c>
      <c r="CI9" s="12">
        <f t="shared" si="38"/>
        <v>0.90059999999999996</v>
      </c>
      <c r="CJ9" s="12">
        <f t="shared" si="38"/>
        <v>0.90059999999999996</v>
      </c>
      <c r="CK9" s="12">
        <f>0.8994+0.0012</f>
        <v>0.90059999999999996</v>
      </c>
      <c r="CL9" s="12">
        <f t="shared" si="38"/>
        <v>0.90059999999999996</v>
      </c>
      <c r="CM9" s="12">
        <f t="shared" si="38"/>
        <v>0.90059999999999996</v>
      </c>
      <c r="CN9" s="12">
        <v>0.90090000000000003</v>
      </c>
      <c r="CO9" s="12">
        <v>0.90090000000000003</v>
      </c>
      <c r="CP9" s="12">
        <v>0.90090000000000003</v>
      </c>
      <c r="CQ9" s="12">
        <v>0.90090000000000003</v>
      </c>
      <c r="CR9" s="12">
        <v>0.90090000000000003</v>
      </c>
      <c r="CS9" s="12">
        <v>0.90090000000000003</v>
      </c>
      <c r="CT9" s="12">
        <v>0.90090000000000003</v>
      </c>
      <c r="CU9" s="12">
        <v>0.90090000000000003</v>
      </c>
      <c r="CV9" s="12">
        <v>0.90090000000000003</v>
      </c>
      <c r="CW9" s="12">
        <v>0.90090000000000003</v>
      </c>
      <c r="CX9" s="12">
        <v>0.90090000000000003</v>
      </c>
      <c r="CY9" s="12">
        <v>0.90090000000000003</v>
      </c>
      <c r="CZ9" s="12">
        <f>0.0014+0.8994</f>
        <v>0.90079999999999993</v>
      </c>
      <c r="DA9" s="12">
        <f t="shared" ref="DA9:DH9" si="39">0.0014+0.8994</f>
        <v>0.90079999999999993</v>
      </c>
      <c r="DB9" s="12">
        <f t="shared" si="39"/>
        <v>0.90079999999999993</v>
      </c>
      <c r="DC9" s="12">
        <f>0.0014+0.8994</f>
        <v>0.90079999999999993</v>
      </c>
      <c r="DD9" s="12">
        <f t="shared" si="39"/>
        <v>0.90079999999999993</v>
      </c>
      <c r="DE9" s="12">
        <f t="shared" si="39"/>
        <v>0.90079999999999993</v>
      </c>
      <c r="DF9" s="12">
        <f>0.0014+0.8994</f>
        <v>0.90079999999999993</v>
      </c>
      <c r="DG9" s="12">
        <f t="shared" si="39"/>
        <v>0.90079999999999993</v>
      </c>
      <c r="DH9" s="12">
        <f t="shared" si="39"/>
        <v>0.90079999999999993</v>
      </c>
    </row>
    <row r="10" spans="1:112" ht="15.75" thickBot="1" x14ac:dyDescent="0.3">
      <c r="A10" s="18" t="s">
        <v>4</v>
      </c>
      <c r="B10" s="6">
        <f t="shared" ref="B10:E10" si="40">B8*$BK$1</f>
        <v>0</v>
      </c>
      <c r="C10" s="6">
        <f t="shared" si="40"/>
        <v>0</v>
      </c>
      <c r="D10" s="6">
        <f t="shared" si="40"/>
        <v>0</v>
      </c>
      <c r="E10" s="6">
        <f t="shared" si="40"/>
        <v>0</v>
      </c>
      <c r="F10" s="6">
        <f>F8*$BK$1</f>
        <v>0</v>
      </c>
      <c r="G10" s="25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</row>
    <row r="11" spans="1:112" ht="16.5" thickBot="1" x14ac:dyDescent="0.3">
      <c r="A11" s="19" t="s">
        <v>14</v>
      </c>
      <c r="B11" s="7">
        <f t="shared" ref="B11:E11" si="41">SUM(B8:B10)</f>
        <v>6.1590999999999996</v>
      </c>
      <c r="C11" s="7">
        <f t="shared" si="41"/>
        <v>7.0503</v>
      </c>
      <c r="D11" s="7">
        <f t="shared" si="41"/>
        <v>5.8513000000000002</v>
      </c>
      <c r="E11" s="7">
        <f t="shared" si="41"/>
        <v>5.4013</v>
      </c>
      <c r="F11" s="7">
        <f>SUM(F8:F10)</f>
        <v>5.8513000000000002</v>
      </c>
      <c r="G11" s="7">
        <f>SUM(G8:G10)</f>
        <v>6.3463000000000003</v>
      </c>
      <c r="H11" s="12">
        <f>SUM(H8:H10)</f>
        <v>6.2288000000000006</v>
      </c>
      <c r="I11" s="12">
        <f t="shared" ref="I11" si="42">SUM(I8:I10)</f>
        <v>5.6588000000000003</v>
      </c>
      <c r="J11" s="12">
        <f>SUM(J8:J10)</f>
        <v>5.5718000000000005</v>
      </c>
      <c r="K11" s="12">
        <f>SUM(K8:K10)</f>
        <v>3.4908000000000001</v>
      </c>
      <c r="L11" s="12">
        <f t="shared" ref="L11:M11" si="43">SUM(L8:L10)</f>
        <v>3.4177999999999997</v>
      </c>
      <c r="M11" s="12">
        <f t="shared" si="43"/>
        <v>3.7157999999999998</v>
      </c>
      <c r="N11" s="12">
        <f>SUM(N8:N10)</f>
        <v>3.6738</v>
      </c>
      <c r="O11" s="12">
        <f t="shared" ref="O11:P11" si="44">SUM(O8:O10)</f>
        <v>3.7867999999999999</v>
      </c>
      <c r="P11" s="12">
        <f t="shared" si="44"/>
        <v>3.5387999999999997</v>
      </c>
      <c r="Q11" s="12">
        <f>SUM(Q8:Q10)</f>
        <v>3.9007999999999998</v>
      </c>
      <c r="R11" s="12">
        <f t="shared" ref="R11:S11" si="45">SUM(R8:R10)</f>
        <v>3.9007999999999998</v>
      </c>
      <c r="S11" s="12">
        <f t="shared" si="45"/>
        <v>3.9007999999999998</v>
      </c>
      <c r="T11" s="12">
        <f>SUM(T8:T10)</f>
        <v>4.1776999999999997</v>
      </c>
      <c r="U11" s="12">
        <f t="shared" ref="U11:V11" si="46">SUM(U8:U10)</f>
        <v>4.1776999999999997</v>
      </c>
      <c r="V11" s="12">
        <f t="shared" si="46"/>
        <v>4.1776999999999997</v>
      </c>
      <c r="W11" s="12">
        <f>SUM(W8:W10)</f>
        <v>4.1776999999999997</v>
      </c>
      <c r="X11" s="12">
        <f t="shared" ref="X11:Y11" si="47">SUM(X8:X10)</f>
        <v>4.1776999999999997</v>
      </c>
      <c r="Y11" s="12">
        <f t="shared" si="47"/>
        <v>4.1776999999999997</v>
      </c>
      <c r="Z11" s="12">
        <f>SUM(Z8:Z10)</f>
        <v>4.5386999999999995</v>
      </c>
      <c r="AA11" s="12">
        <f t="shared" ref="AA11:AB11" si="48">SUM(AA8:AA10)</f>
        <v>4.5386999999999995</v>
      </c>
      <c r="AB11" s="12">
        <f t="shared" si="48"/>
        <v>4.5386999999999995</v>
      </c>
      <c r="AC11" s="12">
        <f>SUM(AC8:AC10)</f>
        <v>4.5866999999999996</v>
      </c>
      <c r="AD11" s="12">
        <f t="shared" ref="AD11:AE11" si="49">SUM(AD8:AD10)</f>
        <v>4.5866999999999996</v>
      </c>
      <c r="AE11" s="12">
        <f t="shared" si="49"/>
        <v>4.5866999999999996</v>
      </c>
      <c r="AF11" s="12">
        <f>SUM(AF8:AF10)</f>
        <v>4.1657000000000002</v>
      </c>
      <c r="AG11" s="12">
        <f t="shared" ref="AG11:AH11" si="50">SUM(AG8:AG10)</f>
        <v>4.1657000000000002</v>
      </c>
      <c r="AH11" s="12">
        <f t="shared" si="50"/>
        <v>4.1657000000000002</v>
      </c>
      <c r="AI11" s="12">
        <f>SUM(AI8:AI10)</f>
        <v>3.9586999999999999</v>
      </c>
      <c r="AJ11" s="12">
        <f t="shared" ref="AJ11:AK11" si="51">SUM(AJ8:AJ10)</f>
        <v>3.9586999999999999</v>
      </c>
      <c r="AK11" s="12">
        <f t="shared" si="51"/>
        <v>3.9586999999999999</v>
      </c>
      <c r="AL11" s="12">
        <f>SUM(AL8:AL10)</f>
        <v>4.1246999999999998</v>
      </c>
      <c r="AM11" s="12">
        <f t="shared" ref="AM11:AN11" si="52">SUM(AM8:AM10)</f>
        <v>4.1246999999999998</v>
      </c>
      <c r="AN11" s="12">
        <f t="shared" si="52"/>
        <v>4.1246999999999998</v>
      </c>
      <c r="AO11" s="12">
        <f>SUM(AO8:AO10)</f>
        <v>4.1547000000000001</v>
      </c>
      <c r="AP11" s="12">
        <f t="shared" ref="AP11:AQ11" si="53">SUM(AP8:AP10)</f>
        <v>4.1547000000000001</v>
      </c>
      <c r="AQ11" s="12">
        <f t="shared" si="53"/>
        <v>4.1547000000000001</v>
      </c>
      <c r="AR11" s="12">
        <f>SUM(AR8:AR10)</f>
        <v>5.7746999999999993</v>
      </c>
      <c r="AS11" s="12">
        <f t="shared" ref="AS11:AT11" si="54">SUM(AS8:AS10)</f>
        <v>5.7746999999999993</v>
      </c>
      <c r="AT11" s="12">
        <f t="shared" si="54"/>
        <v>5.7746999999999993</v>
      </c>
      <c r="AU11" s="12">
        <f>SUM(AU8:AU10)</f>
        <v>4.1826999999999996</v>
      </c>
      <c r="AV11" s="12">
        <f t="shared" ref="AV11:AW11" si="55">SUM(AV8:AV10)</f>
        <v>4.1826999999999996</v>
      </c>
      <c r="AW11" s="12">
        <f t="shared" si="55"/>
        <v>4.1826999999999996</v>
      </c>
      <c r="AX11" s="12">
        <f>SUM(AX8:AX10)</f>
        <v>3.5587</v>
      </c>
      <c r="AY11" s="12">
        <f t="shared" ref="AY11:AZ11" si="56">SUM(AY8:AY10)</f>
        <v>3.5587</v>
      </c>
      <c r="AZ11" s="12">
        <f t="shared" si="56"/>
        <v>3.5587</v>
      </c>
      <c r="BA11" s="12">
        <f t="shared" ref="BA11:BC11" si="57">SUM(BA8:BA10)</f>
        <v>4.0236999999999998</v>
      </c>
      <c r="BB11" s="12">
        <f t="shared" si="57"/>
        <v>4.0236999999999998</v>
      </c>
      <c r="BC11" s="12">
        <f t="shared" si="57"/>
        <v>4.0236999999999998</v>
      </c>
      <c r="BD11" s="12">
        <f t="shared" ref="BD11:BF11" si="58">SUM(BD8:BD10)</f>
        <v>3.6637</v>
      </c>
      <c r="BE11" s="12">
        <f t="shared" si="58"/>
        <v>3.6637</v>
      </c>
      <c r="BF11" s="12">
        <f t="shared" si="58"/>
        <v>3.6637</v>
      </c>
      <c r="BG11" s="12">
        <f t="shared" ref="BG11:BI11" si="59">SUM(BG8:BG10)</f>
        <v>3.1427</v>
      </c>
      <c r="BH11" s="12">
        <f t="shared" si="59"/>
        <v>3.1427</v>
      </c>
      <c r="BI11" s="12">
        <f t="shared" si="59"/>
        <v>3.1427</v>
      </c>
      <c r="BJ11" s="12">
        <f t="shared" ref="BJ11:BL11" si="60">SUM(BJ8:BJ10)</f>
        <v>3.3536999999999999</v>
      </c>
      <c r="BK11" s="12">
        <f t="shared" si="60"/>
        <v>3.3536999999999999</v>
      </c>
      <c r="BL11" s="12">
        <f t="shared" si="60"/>
        <v>3.3536999999999999</v>
      </c>
      <c r="BM11" s="12">
        <f t="shared" ref="BM11:BO11" si="61">SUM(BM8:BM10)</f>
        <v>4.3186999999999998</v>
      </c>
      <c r="BN11" s="12">
        <f t="shared" si="61"/>
        <v>4.3186999999999998</v>
      </c>
      <c r="BO11" s="12">
        <f t="shared" si="61"/>
        <v>4.3186999999999998</v>
      </c>
      <c r="BP11" s="12">
        <f t="shared" ref="BP11:BR11" si="62">SUM(BP8:BP10)</f>
        <v>4.0655000000000001</v>
      </c>
      <c r="BQ11" s="12">
        <f t="shared" si="62"/>
        <v>4.0655000000000001</v>
      </c>
      <c r="BR11" s="12">
        <f t="shared" si="62"/>
        <v>4.0655000000000001</v>
      </c>
      <c r="BS11" s="12">
        <f t="shared" ref="BS11:BU11" si="63">SUM(BS8:BS10)</f>
        <v>4.2154999999999996</v>
      </c>
      <c r="BT11" s="12">
        <f t="shared" si="63"/>
        <v>4.2244999999999999</v>
      </c>
      <c r="BU11" s="12">
        <f t="shared" si="63"/>
        <v>4.2575000000000003</v>
      </c>
      <c r="BV11" s="12">
        <f t="shared" ref="BV11:BX11" si="64">SUM(BV8:BV10)</f>
        <v>4.1924999999999999</v>
      </c>
      <c r="BW11" s="12">
        <f t="shared" si="64"/>
        <v>4.1924999999999999</v>
      </c>
      <c r="BX11" s="12">
        <f t="shared" si="64"/>
        <v>4.1924999999999999</v>
      </c>
      <c r="BY11" s="12">
        <f t="shared" ref="BY11:CD11" si="65">SUM(BY8:BY10)</f>
        <v>5.2555000000000005</v>
      </c>
      <c r="BZ11" s="12">
        <f t="shared" si="65"/>
        <v>5.2555000000000005</v>
      </c>
      <c r="CA11" s="12">
        <f t="shared" si="65"/>
        <v>5.2555000000000005</v>
      </c>
      <c r="CB11" s="12">
        <f t="shared" si="65"/>
        <v>6.4706000000000001</v>
      </c>
      <c r="CC11" s="12">
        <f t="shared" si="65"/>
        <v>6.4706000000000001</v>
      </c>
      <c r="CD11" s="12">
        <f t="shared" si="65"/>
        <v>6.4706000000000001</v>
      </c>
      <c r="CE11" s="12">
        <f t="shared" ref="CE11:CG11" si="66">SUM(CE8:CE10)</f>
        <v>5.8875999999999999</v>
      </c>
      <c r="CF11" s="12">
        <f t="shared" si="66"/>
        <v>5.8875999999999999</v>
      </c>
      <c r="CG11" s="12">
        <f t="shared" si="66"/>
        <v>5.8875999999999999</v>
      </c>
      <c r="CH11" s="12">
        <f t="shared" ref="CH11:CJ11" si="67">SUM(CH8:CH10)</f>
        <v>7.9315999999999995</v>
      </c>
      <c r="CI11" s="12">
        <f t="shared" si="67"/>
        <v>7.9315999999999995</v>
      </c>
      <c r="CJ11" s="12">
        <f t="shared" si="67"/>
        <v>7.9315999999999995</v>
      </c>
      <c r="CK11" s="12">
        <f t="shared" ref="CK11:CM11" si="68">SUM(CK8:CK10)</f>
        <v>9.8336000000000006</v>
      </c>
      <c r="CL11" s="12">
        <f t="shared" si="68"/>
        <v>9.8336000000000006</v>
      </c>
      <c r="CM11" s="12">
        <f t="shared" si="68"/>
        <v>9.8336000000000006</v>
      </c>
      <c r="CN11" s="12">
        <f t="shared" ref="CN11:CP11" si="69">SUM(CN8:CN10)</f>
        <v>8.5759000000000007</v>
      </c>
      <c r="CO11" s="12">
        <f t="shared" si="69"/>
        <v>8.5759000000000007</v>
      </c>
      <c r="CP11" s="12">
        <f t="shared" si="69"/>
        <v>8.5759000000000007</v>
      </c>
      <c r="CQ11" s="12">
        <f t="shared" ref="CQ11:CS11" si="70">SUM(CQ8:CQ10)</f>
        <v>4.5769000000000002</v>
      </c>
      <c r="CR11" s="12">
        <f t="shared" si="70"/>
        <v>4.5769000000000002</v>
      </c>
      <c r="CS11" s="12">
        <f t="shared" si="70"/>
        <v>4.5769000000000002</v>
      </c>
      <c r="CT11" s="12">
        <f t="shared" ref="CT11:CV11" si="71">SUM(CT8:CT10)</f>
        <v>4.5769000000000002</v>
      </c>
      <c r="CU11" s="12">
        <f t="shared" si="71"/>
        <v>4.5769000000000002</v>
      </c>
      <c r="CV11" s="12">
        <f t="shared" si="71"/>
        <v>4.5769000000000002</v>
      </c>
      <c r="CW11" s="12">
        <f t="shared" ref="CW11:CY11" si="72">SUM(CW8:CW10)</f>
        <v>4.6558999999999999</v>
      </c>
      <c r="CX11" s="12">
        <f t="shared" si="72"/>
        <v>4.6558999999999999</v>
      </c>
      <c r="CY11" s="12">
        <f t="shared" si="72"/>
        <v>4.6558999999999999</v>
      </c>
      <c r="CZ11" s="12">
        <f t="shared" ref="CZ11:DB11" si="73">SUM(CZ8:CZ10)</f>
        <v>4.5898000000000003</v>
      </c>
      <c r="DA11" s="12">
        <f t="shared" si="73"/>
        <v>4.5898000000000003</v>
      </c>
      <c r="DB11" s="12">
        <f t="shared" si="73"/>
        <v>4.5898000000000003</v>
      </c>
      <c r="DC11" s="12">
        <f t="shared" ref="DC11:DE11" si="74">SUM(DC8:DC10)</f>
        <v>3.5307999999999997</v>
      </c>
      <c r="DD11" s="12">
        <f t="shared" si="74"/>
        <v>3.5307999999999997</v>
      </c>
      <c r="DE11" s="12">
        <f t="shared" si="74"/>
        <v>3.5307999999999997</v>
      </c>
      <c r="DF11" s="12">
        <f t="shared" ref="DF11:DH11" si="75">SUM(DF8:DF10)</f>
        <v>3.8797999999999999</v>
      </c>
      <c r="DG11" s="12">
        <f t="shared" si="75"/>
        <v>3.8797999999999999</v>
      </c>
      <c r="DH11" s="12">
        <f t="shared" si="75"/>
        <v>3.8797999999999999</v>
      </c>
    </row>
    <row r="12" spans="1:112" ht="16.5" thickBot="1" x14ac:dyDescent="0.3">
      <c r="A12" s="18" t="s">
        <v>5</v>
      </c>
      <c r="B12" s="8">
        <v>1.0057</v>
      </c>
      <c r="C12" s="8">
        <v>1.0057</v>
      </c>
      <c r="D12" s="8">
        <f t="shared" ref="D12:E12" si="76">C12</f>
        <v>1.0057</v>
      </c>
      <c r="E12" s="8">
        <f t="shared" si="76"/>
        <v>1.0057</v>
      </c>
      <c r="F12" s="8">
        <v>1.0066999999999999</v>
      </c>
      <c r="G12" s="26">
        <v>1.0066999999999999</v>
      </c>
      <c r="H12" s="12">
        <v>1.0066999999999999</v>
      </c>
      <c r="I12" s="12">
        <v>1.0066999999999999</v>
      </c>
      <c r="J12" s="12">
        <v>1.0066999999999999</v>
      </c>
      <c r="K12" s="12">
        <v>1.0066999999999999</v>
      </c>
      <c r="L12" s="12">
        <v>1.0066999999999999</v>
      </c>
      <c r="M12" s="12">
        <v>1.0066999999999999</v>
      </c>
      <c r="N12" s="12">
        <v>1.0066999999999999</v>
      </c>
      <c r="O12" s="12">
        <v>1.0066999999999999</v>
      </c>
      <c r="P12" s="12">
        <v>1.0066999999999999</v>
      </c>
      <c r="Q12" s="12">
        <v>1.0066999999999999</v>
      </c>
      <c r="R12" s="12">
        <v>1.0066999999999999</v>
      </c>
      <c r="S12" s="12">
        <v>1.0066999999999999</v>
      </c>
      <c r="T12" s="12">
        <v>1.0058</v>
      </c>
      <c r="U12" s="12">
        <v>1.0058</v>
      </c>
      <c r="V12" s="12">
        <v>1.0058</v>
      </c>
      <c r="W12" s="12">
        <v>1.0058</v>
      </c>
      <c r="X12" s="12">
        <v>1.0058</v>
      </c>
      <c r="Y12" s="12">
        <v>1.0058</v>
      </c>
      <c r="Z12" s="12">
        <v>1.0058</v>
      </c>
      <c r="AA12" s="12">
        <v>1.0058</v>
      </c>
      <c r="AB12" s="12">
        <v>1.0058</v>
      </c>
      <c r="AC12" s="12">
        <v>1.0058</v>
      </c>
      <c r="AD12" s="12">
        <v>1.0058</v>
      </c>
      <c r="AE12" s="12">
        <v>1.0058</v>
      </c>
      <c r="AF12" s="12">
        <v>1.0649999999999999</v>
      </c>
      <c r="AG12" s="12">
        <v>1.0649999999999999</v>
      </c>
      <c r="AH12" s="12">
        <v>1.0649999999999999</v>
      </c>
      <c r="AI12" s="12">
        <v>1.0341</v>
      </c>
      <c r="AJ12" s="12">
        <v>1.0341</v>
      </c>
      <c r="AK12" s="12">
        <v>1.0341</v>
      </c>
      <c r="AL12" s="12">
        <v>1.068838</v>
      </c>
      <c r="AM12" s="12">
        <v>1.068838</v>
      </c>
      <c r="AN12" s="12">
        <v>1.068838</v>
      </c>
      <c r="AO12" s="12">
        <v>1.0671478000000001</v>
      </c>
      <c r="AP12" s="12">
        <v>1.0671478000000001</v>
      </c>
      <c r="AQ12" s="12">
        <v>1.0449519</v>
      </c>
      <c r="AR12" s="12">
        <v>1.0449519</v>
      </c>
      <c r="AS12" s="12">
        <v>1.0449519</v>
      </c>
      <c r="AT12" s="12">
        <v>1.0449519</v>
      </c>
      <c r="AU12" s="12">
        <v>1.0449519</v>
      </c>
      <c r="AV12" s="12">
        <v>1.0449519</v>
      </c>
      <c r="AW12" s="12">
        <v>1.0449519</v>
      </c>
      <c r="AX12" s="12">
        <v>1.0639228999999999</v>
      </c>
      <c r="AY12" s="12">
        <v>1.0639228999999999</v>
      </c>
      <c r="AZ12" s="12">
        <v>1.0639228999999999</v>
      </c>
      <c r="BA12" s="12">
        <v>1.0746933999999999</v>
      </c>
      <c r="BB12" s="12">
        <v>1.0746933999999999</v>
      </c>
      <c r="BC12" s="12">
        <v>1.0746933999999999</v>
      </c>
      <c r="BD12" s="12">
        <v>1.052</v>
      </c>
      <c r="BE12" s="12">
        <v>1.052</v>
      </c>
      <c r="BF12" s="12">
        <v>1.052</v>
      </c>
      <c r="BG12" s="12">
        <v>1.0362758999999999</v>
      </c>
      <c r="BH12" s="12">
        <v>1.0362758999999999</v>
      </c>
      <c r="BI12" s="12">
        <v>1.0362758999999999</v>
      </c>
      <c r="BJ12" s="12">
        <v>1.0652386</v>
      </c>
      <c r="BK12" s="12">
        <v>1.0652386</v>
      </c>
      <c r="BL12" s="12">
        <v>1.0652386</v>
      </c>
      <c r="BM12" s="12">
        <v>1.0604805302402651</v>
      </c>
      <c r="BN12" s="12">
        <v>1.0604805302402651</v>
      </c>
      <c r="BO12" s="12">
        <v>1.0604805302402651</v>
      </c>
      <c r="BP12" s="12">
        <v>1.0578810999999999</v>
      </c>
      <c r="BQ12" s="12">
        <v>1.0578810999999999</v>
      </c>
      <c r="BR12" s="12">
        <v>1.0578810999999999</v>
      </c>
      <c r="BS12" s="12">
        <v>1.0508635</v>
      </c>
      <c r="BT12" s="12">
        <v>1.0508635</v>
      </c>
      <c r="BU12" s="12">
        <v>1.0508635</v>
      </c>
      <c r="BV12" s="12">
        <v>1.0512680999999999</v>
      </c>
      <c r="BW12" s="12">
        <v>1.0512680999999999</v>
      </c>
      <c r="BX12" s="12">
        <v>1.0512680999999999</v>
      </c>
      <c r="BY12" s="12">
        <v>1.0649999999999999</v>
      </c>
      <c r="BZ12" s="12">
        <v>1.0649999999999999</v>
      </c>
      <c r="CA12" s="12">
        <v>1.0649999999999999</v>
      </c>
      <c r="CB12" s="12">
        <v>1.069</v>
      </c>
      <c r="CC12" s="12">
        <v>1.069</v>
      </c>
      <c r="CD12" s="12">
        <v>1.069</v>
      </c>
      <c r="CE12" s="12">
        <v>1.06602</v>
      </c>
      <c r="CF12" s="12">
        <v>1.06602</v>
      </c>
      <c r="CG12" s="12">
        <v>1.06602</v>
      </c>
      <c r="CH12" s="12">
        <v>1.0531638000000001</v>
      </c>
      <c r="CI12" s="12">
        <v>1.0531638000000001</v>
      </c>
      <c r="CJ12" s="12">
        <v>1.0531638000000001</v>
      </c>
      <c r="CK12" s="12">
        <v>1.066872</v>
      </c>
      <c r="CL12" s="12">
        <v>1.066872</v>
      </c>
      <c r="CM12" s="12">
        <v>1.066872</v>
      </c>
      <c r="CN12" s="12">
        <v>1.0518744</v>
      </c>
      <c r="CO12" s="12">
        <v>1.0518744</v>
      </c>
      <c r="CP12" s="12">
        <v>1.0518744</v>
      </c>
      <c r="CQ12" s="12">
        <v>1.0157</v>
      </c>
      <c r="CR12" s="12">
        <v>1.0157</v>
      </c>
      <c r="CS12" s="12">
        <v>1.0157</v>
      </c>
      <c r="CT12" s="12">
        <v>1.0164249999999999</v>
      </c>
      <c r="CU12" s="12">
        <v>1.0164249999999999</v>
      </c>
      <c r="CV12" s="12">
        <v>1.0164249999999999</v>
      </c>
      <c r="CW12" s="12">
        <v>1.0647481999999999</v>
      </c>
      <c r="CX12" s="12">
        <v>1.0647481999999999</v>
      </c>
      <c r="CY12" s="12">
        <v>1.0647481999999999</v>
      </c>
      <c r="CZ12" s="12">
        <v>1.0601</v>
      </c>
      <c r="DA12" s="12">
        <v>1.0601</v>
      </c>
      <c r="DB12" s="12">
        <v>1.0601</v>
      </c>
      <c r="DC12" s="12">
        <v>1.0392999999999999</v>
      </c>
      <c r="DD12" s="12">
        <v>1.0392999999999999</v>
      </c>
      <c r="DE12" s="12">
        <v>1.0392999999999999</v>
      </c>
      <c r="DF12" s="12">
        <v>1.0558000000000001</v>
      </c>
      <c r="DG12" s="12">
        <v>1.0558000000000001</v>
      </c>
      <c r="DH12" s="12">
        <v>1.0558000000000001</v>
      </c>
    </row>
    <row r="13" spans="1:112" ht="16.5" thickBot="1" x14ac:dyDescent="0.3">
      <c r="A13" s="19" t="s">
        <v>6</v>
      </c>
      <c r="B13" s="9">
        <f t="shared" ref="B13:F13" si="77">B11*B12</f>
        <v>6.1942068699999995</v>
      </c>
      <c r="C13" s="9">
        <f t="shared" si="77"/>
        <v>7.0904867100000004</v>
      </c>
      <c r="D13" s="9">
        <f t="shared" si="77"/>
        <v>5.8846524100000002</v>
      </c>
      <c r="E13" s="9">
        <f t="shared" si="77"/>
        <v>5.4320874100000003</v>
      </c>
      <c r="F13" s="9">
        <f t="shared" si="77"/>
        <v>5.8905037099999999</v>
      </c>
      <c r="G13" s="9">
        <f>G11*G12</f>
        <v>6.3888202099999996</v>
      </c>
      <c r="H13" s="12">
        <f>H11*H12</f>
        <v>6.2705329599999997</v>
      </c>
      <c r="I13" s="12">
        <f t="shared" ref="I13" si="78">I11*I12</f>
        <v>5.6967139600000003</v>
      </c>
      <c r="J13" s="12">
        <f t="shared" ref="J13" si="79">J11*J12</f>
        <v>5.6091310600000002</v>
      </c>
      <c r="K13" s="12">
        <f>K11*K12</f>
        <v>3.5141883599999999</v>
      </c>
      <c r="L13" s="12">
        <f>L11*L12</f>
        <v>3.4406992599999993</v>
      </c>
      <c r="M13" s="12">
        <f>M11*M12</f>
        <v>3.7406958599999993</v>
      </c>
      <c r="N13" s="12">
        <f>N11*N12</f>
        <v>3.6984144599999995</v>
      </c>
      <c r="O13" s="12">
        <f t="shared" ref="O13:P13" si="80">O11*O12</f>
        <v>3.8121715599999995</v>
      </c>
      <c r="P13" s="12">
        <f t="shared" si="80"/>
        <v>3.5625099599999994</v>
      </c>
      <c r="Q13" s="12">
        <f>Q11*Q12</f>
        <v>3.9269353599999994</v>
      </c>
      <c r="R13" s="12">
        <f t="shared" ref="R13:S13" si="81">R11*R12</f>
        <v>3.9269353599999994</v>
      </c>
      <c r="S13" s="12">
        <f t="shared" si="81"/>
        <v>3.9269353599999994</v>
      </c>
      <c r="T13" s="12">
        <f>T11*T12</f>
        <v>4.2019306599999995</v>
      </c>
      <c r="U13" s="12">
        <f t="shared" ref="U13:V13" si="82">U11*U12</f>
        <v>4.2019306599999995</v>
      </c>
      <c r="V13" s="12">
        <f t="shared" si="82"/>
        <v>4.2019306599999995</v>
      </c>
      <c r="W13" s="12">
        <f>W11*W12</f>
        <v>4.2019306599999995</v>
      </c>
      <c r="X13" s="12">
        <f t="shared" ref="X13:Y13" si="83">X11*X12</f>
        <v>4.2019306599999995</v>
      </c>
      <c r="Y13" s="12">
        <f t="shared" si="83"/>
        <v>4.2019306599999995</v>
      </c>
      <c r="Z13" s="12">
        <f>Z11*Z12</f>
        <v>4.5650244600000001</v>
      </c>
      <c r="AA13" s="12">
        <f t="shared" ref="AA13:AB13" si="84">AA11*AA12</f>
        <v>4.5650244600000001</v>
      </c>
      <c r="AB13" s="12">
        <f t="shared" si="84"/>
        <v>4.5650244600000001</v>
      </c>
      <c r="AC13" s="12">
        <f>AC11*AC12</f>
        <v>4.6133028600000001</v>
      </c>
      <c r="AD13" s="12">
        <f t="shared" ref="AD13:AE13" si="85">AD11*AD12</f>
        <v>4.6133028600000001</v>
      </c>
      <c r="AE13" s="12">
        <f t="shared" si="85"/>
        <v>4.6133028600000001</v>
      </c>
      <c r="AF13" s="12">
        <f>AF11*AF12</f>
        <v>4.4364704999999995</v>
      </c>
      <c r="AG13" s="12">
        <f t="shared" ref="AG13:AH13" si="86">AG11*AG12</f>
        <v>4.4364704999999995</v>
      </c>
      <c r="AH13" s="12">
        <f t="shared" si="86"/>
        <v>4.4364704999999995</v>
      </c>
      <c r="AI13" s="12">
        <f>AI11*AI12</f>
        <v>4.0936916700000001</v>
      </c>
      <c r="AJ13" s="12">
        <f t="shared" ref="AJ13:AK13" si="87">AJ11*AJ12</f>
        <v>4.0936916700000001</v>
      </c>
      <c r="AK13" s="12">
        <f t="shared" si="87"/>
        <v>4.0936916700000001</v>
      </c>
      <c r="AL13" s="12">
        <f>AL11*AL12</f>
        <v>4.4086360985999997</v>
      </c>
      <c r="AM13" s="12">
        <f t="shared" ref="AM13:AN13" si="88">AM11*AM12</f>
        <v>4.4086360985999997</v>
      </c>
      <c r="AN13" s="12">
        <f t="shared" si="88"/>
        <v>4.4086360985999997</v>
      </c>
      <c r="AO13" s="12">
        <f>AO11*AO12</f>
        <v>4.4336789646600003</v>
      </c>
      <c r="AP13" s="12">
        <f t="shared" ref="AP13:AQ13" si="89">AP11*AP12</f>
        <v>4.4336789646600003</v>
      </c>
      <c r="AQ13" s="12">
        <f t="shared" si="89"/>
        <v>4.3414616589300001</v>
      </c>
      <c r="AR13" s="12">
        <f>AR11*AR12</f>
        <v>6.0342837369299991</v>
      </c>
      <c r="AS13" s="12">
        <f t="shared" ref="AS13:AT13" si="90">AS11*AS12</f>
        <v>6.0342837369299991</v>
      </c>
      <c r="AT13" s="12">
        <f t="shared" si="90"/>
        <v>6.0342837369299991</v>
      </c>
      <c r="AU13" s="12">
        <f>AU11*AU12</f>
        <v>4.3707203121299996</v>
      </c>
      <c r="AV13" s="12">
        <f t="shared" ref="AV13:AW13" si="91">AV11*AV12</f>
        <v>4.3707203121299996</v>
      </c>
      <c r="AW13" s="12">
        <f t="shared" si="91"/>
        <v>4.3707203121299996</v>
      </c>
      <c r="AX13" s="12">
        <f>AX11*AX12</f>
        <v>3.7861824242299997</v>
      </c>
      <c r="AY13" s="12">
        <f t="shared" ref="AY13:AZ13" si="92">AY11*AY12</f>
        <v>3.7861824242299997</v>
      </c>
      <c r="AZ13" s="12">
        <f t="shared" si="92"/>
        <v>3.7861824242299997</v>
      </c>
      <c r="BA13" s="12">
        <f t="shared" ref="BA13:BC13" si="93">BA11*BA12</f>
        <v>4.3242438335799998</v>
      </c>
      <c r="BB13" s="12">
        <f t="shared" si="93"/>
        <v>4.3242438335799998</v>
      </c>
      <c r="BC13" s="12">
        <f t="shared" si="93"/>
        <v>4.3242438335799998</v>
      </c>
      <c r="BD13" s="12">
        <f t="shared" ref="BD13:BF13" si="94">BD11*BD12</f>
        <v>3.8542124000000002</v>
      </c>
      <c r="BE13" s="12">
        <f t="shared" si="94"/>
        <v>3.8542124000000002</v>
      </c>
      <c r="BF13" s="12">
        <f t="shared" si="94"/>
        <v>3.8542124000000002</v>
      </c>
      <c r="BG13" s="12">
        <f t="shared" ref="BG13:BI13" si="95">BG11*BG12</f>
        <v>3.2567042709299998</v>
      </c>
      <c r="BH13" s="12">
        <f t="shared" si="95"/>
        <v>3.2567042709299998</v>
      </c>
      <c r="BI13" s="12">
        <f t="shared" si="95"/>
        <v>3.2567042709299998</v>
      </c>
      <c r="BJ13" s="12">
        <f t="shared" ref="BJ13:BL13" si="96">BJ11*BJ12</f>
        <v>3.5724906928200002</v>
      </c>
      <c r="BK13" s="12">
        <f t="shared" si="96"/>
        <v>3.5724906928200002</v>
      </c>
      <c r="BL13" s="12">
        <f t="shared" si="96"/>
        <v>3.5724906928200002</v>
      </c>
      <c r="BM13" s="12">
        <f t="shared" ref="BM13:BO13" si="97">BM11*BM12</f>
        <v>4.5798972659486328</v>
      </c>
      <c r="BN13" s="12">
        <f t="shared" si="97"/>
        <v>4.5798972659486328</v>
      </c>
      <c r="BO13" s="12">
        <f t="shared" si="97"/>
        <v>4.5798972659486328</v>
      </c>
      <c r="BP13" s="12">
        <f t="shared" ref="BP13:BR13" si="98">BP11*BP12</f>
        <v>4.3008156120500001</v>
      </c>
      <c r="BQ13" s="12">
        <f t="shared" si="98"/>
        <v>4.3008156120500001</v>
      </c>
      <c r="BR13" s="12">
        <f t="shared" si="98"/>
        <v>4.3008156120500001</v>
      </c>
      <c r="BS13" s="12">
        <f t="shared" ref="BS13:BU13" si="99">BS11*BS12</f>
        <v>4.4299150842499992</v>
      </c>
      <c r="BT13" s="12">
        <f t="shared" si="99"/>
        <v>4.4393728557499994</v>
      </c>
      <c r="BU13" s="12">
        <f t="shared" si="99"/>
        <v>4.47405135125</v>
      </c>
      <c r="BV13" s="12">
        <f t="shared" ref="BV13:BX13" si="100">BV11*BV12</f>
        <v>4.4074415092499999</v>
      </c>
      <c r="BW13" s="12">
        <f t="shared" si="100"/>
        <v>4.4074415092499999</v>
      </c>
      <c r="BX13" s="12">
        <f t="shared" si="100"/>
        <v>4.4074415092499999</v>
      </c>
      <c r="BY13" s="12">
        <f t="shared" ref="BY13:CA13" si="101">BY11*BY12</f>
        <v>5.5971074999999999</v>
      </c>
      <c r="BZ13" s="12">
        <f t="shared" si="101"/>
        <v>5.5971074999999999</v>
      </c>
      <c r="CA13" s="12">
        <f t="shared" si="101"/>
        <v>5.5971074999999999</v>
      </c>
      <c r="CB13" s="12">
        <f t="shared" ref="CB13:CD13" si="102">CB11*CB12</f>
        <v>6.9170714000000002</v>
      </c>
      <c r="CC13" s="12">
        <f t="shared" si="102"/>
        <v>6.9170714000000002</v>
      </c>
      <c r="CD13" s="12">
        <f t="shared" si="102"/>
        <v>6.9170714000000002</v>
      </c>
      <c r="CE13" s="12">
        <f t="shared" ref="CE13:CG13" si="103">CE11*CE12</f>
        <v>6.2762993519999997</v>
      </c>
      <c r="CF13" s="12">
        <f t="shared" si="103"/>
        <v>6.2762993519999997</v>
      </c>
      <c r="CG13" s="12">
        <f t="shared" si="103"/>
        <v>6.2762993519999997</v>
      </c>
      <c r="CH13" s="12">
        <f t="shared" ref="CH13:CJ13" si="104">CH11*CH12</f>
        <v>8.3532739960800004</v>
      </c>
      <c r="CI13" s="12">
        <f t="shared" si="104"/>
        <v>8.3532739960800004</v>
      </c>
      <c r="CJ13" s="12">
        <f t="shared" si="104"/>
        <v>8.3532739960800004</v>
      </c>
      <c r="CK13" s="12">
        <f t="shared" ref="CK13:CM13" si="105">CK11*CK12</f>
        <v>10.4911924992</v>
      </c>
      <c r="CL13" s="12">
        <f t="shared" si="105"/>
        <v>10.4911924992</v>
      </c>
      <c r="CM13" s="12">
        <f t="shared" si="105"/>
        <v>10.4911924992</v>
      </c>
      <c r="CN13" s="12">
        <f t="shared" ref="CN13:CP13" si="106">CN11*CN12</f>
        <v>9.0207696669600015</v>
      </c>
      <c r="CO13" s="12">
        <f t="shared" si="106"/>
        <v>9.0207696669600015</v>
      </c>
      <c r="CP13" s="12">
        <f t="shared" si="106"/>
        <v>9.0207696669600015</v>
      </c>
      <c r="CQ13" s="12">
        <f t="shared" ref="CQ13:CS13" si="107">CQ11*CQ12</f>
        <v>4.6487573300000005</v>
      </c>
      <c r="CR13" s="12">
        <f t="shared" si="107"/>
        <v>4.6487573300000005</v>
      </c>
      <c r="CS13" s="12">
        <f t="shared" si="107"/>
        <v>4.6487573300000005</v>
      </c>
      <c r="CT13" s="12">
        <f t="shared" ref="CT13:CV13" si="108">CT11*CT12</f>
        <v>4.6520755825000002</v>
      </c>
      <c r="CU13" s="12">
        <f t="shared" si="108"/>
        <v>4.6520755825000002</v>
      </c>
      <c r="CV13" s="12">
        <f t="shared" si="108"/>
        <v>4.6520755825000002</v>
      </c>
      <c r="CW13" s="12">
        <f t="shared" ref="CW13:CY13" si="109">CW11*CW12</f>
        <v>4.9573611443799992</v>
      </c>
      <c r="CX13" s="12">
        <f t="shared" si="109"/>
        <v>4.9573611443799992</v>
      </c>
      <c r="CY13" s="12">
        <f t="shared" si="109"/>
        <v>4.9573611443799992</v>
      </c>
      <c r="CZ13" s="12">
        <f t="shared" ref="CZ13:DB13" si="110">CZ11*CZ12</f>
        <v>4.8656469800000002</v>
      </c>
      <c r="DA13" s="12">
        <f t="shared" si="110"/>
        <v>4.8656469800000002</v>
      </c>
      <c r="DB13" s="12">
        <f t="shared" si="110"/>
        <v>4.8656469800000002</v>
      </c>
      <c r="DC13" s="12">
        <f t="shared" ref="DC13:DE13" si="111">DC11*DC12</f>
        <v>3.6695604399999993</v>
      </c>
      <c r="DD13" s="12">
        <f t="shared" si="111"/>
        <v>3.6695604399999993</v>
      </c>
      <c r="DE13" s="12">
        <f t="shared" si="111"/>
        <v>3.6695604399999993</v>
      </c>
      <c r="DF13" s="12">
        <f t="shared" ref="DF13:DH13" si="112">DF11*DF12</f>
        <v>4.0962928400000003</v>
      </c>
      <c r="DG13" s="12">
        <f t="shared" si="112"/>
        <v>4.0962928400000003</v>
      </c>
      <c r="DH13" s="12">
        <f t="shared" si="112"/>
        <v>4.0962928400000003</v>
      </c>
    </row>
    <row r="14" spans="1:112" ht="16.5" thickBot="1" x14ac:dyDescent="0.3">
      <c r="A14" s="19" t="s">
        <v>7</v>
      </c>
      <c r="B14" s="9">
        <f t="shared" ref="B14:F14" si="113">B13/100</f>
        <v>6.1942068699999991E-2</v>
      </c>
      <c r="C14" s="9">
        <f t="shared" si="113"/>
        <v>7.0904867100000005E-2</v>
      </c>
      <c r="D14" s="9">
        <f t="shared" si="113"/>
        <v>5.8846524099999999E-2</v>
      </c>
      <c r="E14" s="9">
        <f t="shared" si="113"/>
        <v>5.4320874099999999E-2</v>
      </c>
      <c r="F14" s="9">
        <f t="shared" si="113"/>
        <v>5.8905037100000002E-2</v>
      </c>
      <c r="G14" s="9">
        <f>G13/100</f>
        <v>6.3888202099999999E-2</v>
      </c>
      <c r="H14" s="12">
        <f t="shared" ref="H14:J14" si="114">H13/100</f>
        <v>6.2705329599999998E-2</v>
      </c>
      <c r="I14" s="12">
        <f t="shared" si="114"/>
        <v>5.6967139600000001E-2</v>
      </c>
      <c r="J14" s="12">
        <f t="shared" si="114"/>
        <v>5.6091310599999999E-2</v>
      </c>
      <c r="K14" s="12">
        <f t="shared" ref="K14:L14" si="115">K13/100</f>
        <v>3.51418836E-2</v>
      </c>
      <c r="L14" s="12">
        <f t="shared" si="115"/>
        <v>3.4406992599999991E-2</v>
      </c>
      <c r="M14" s="12">
        <f t="shared" ref="M14:P14" si="116">M13/100</f>
        <v>3.7406958599999991E-2</v>
      </c>
      <c r="N14" s="12">
        <f>N13/100</f>
        <v>3.6984144599999998E-2</v>
      </c>
      <c r="O14" s="12">
        <f t="shared" si="116"/>
        <v>3.8121715599999995E-2</v>
      </c>
      <c r="P14" s="12">
        <f t="shared" si="116"/>
        <v>3.5625099599999994E-2</v>
      </c>
      <c r="Q14" s="12">
        <f>Q13/100</f>
        <v>3.9269353599999994E-2</v>
      </c>
      <c r="R14" s="12">
        <f t="shared" ref="R14:S14" si="117">R13/100</f>
        <v>3.9269353599999994E-2</v>
      </c>
      <c r="S14" s="12">
        <f t="shared" si="117"/>
        <v>3.9269353599999994E-2</v>
      </c>
      <c r="T14" s="12">
        <f>T13/100</f>
        <v>4.2019306599999993E-2</v>
      </c>
      <c r="U14" s="12">
        <f t="shared" ref="U14:V14" si="118">U13/100</f>
        <v>4.2019306599999993E-2</v>
      </c>
      <c r="V14" s="12">
        <f t="shared" si="118"/>
        <v>4.2019306599999993E-2</v>
      </c>
      <c r="W14" s="12">
        <f>W13/100</f>
        <v>4.2019306599999993E-2</v>
      </c>
      <c r="X14" s="12">
        <f t="shared" ref="X14:Y14" si="119">X13/100</f>
        <v>4.2019306599999993E-2</v>
      </c>
      <c r="Y14" s="12">
        <f t="shared" si="119"/>
        <v>4.2019306599999993E-2</v>
      </c>
      <c r="Z14" s="12">
        <f>Z13/100</f>
        <v>4.5650244600000001E-2</v>
      </c>
      <c r="AA14" s="12">
        <f t="shared" ref="AA14:AB14" si="120">AA13/100</f>
        <v>4.5650244600000001E-2</v>
      </c>
      <c r="AB14" s="12">
        <f t="shared" si="120"/>
        <v>4.5650244600000001E-2</v>
      </c>
      <c r="AC14" s="12">
        <f>AC13/100</f>
        <v>4.6133028600000001E-2</v>
      </c>
      <c r="AD14" s="12">
        <f t="shared" ref="AD14:AE14" si="121">AD13/100</f>
        <v>4.6133028600000001E-2</v>
      </c>
      <c r="AE14" s="12">
        <f t="shared" si="121"/>
        <v>4.6133028600000001E-2</v>
      </c>
      <c r="AF14" s="12">
        <f>AF13/100</f>
        <v>4.4364704999999997E-2</v>
      </c>
      <c r="AG14" s="12">
        <f t="shared" ref="AG14:AH14" si="122">AG13/100</f>
        <v>4.4364704999999997E-2</v>
      </c>
      <c r="AH14" s="12">
        <f t="shared" si="122"/>
        <v>4.4364704999999997E-2</v>
      </c>
      <c r="AI14" s="12">
        <f>AI13/100</f>
        <v>4.0936916699999999E-2</v>
      </c>
      <c r="AJ14" s="12">
        <f t="shared" ref="AJ14:AK14" si="123">AJ13/100</f>
        <v>4.0936916699999999E-2</v>
      </c>
      <c r="AK14" s="12">
        <f t="shared" si="123"/>
        <v>4.0936916699999999E-2</v>
      </c>
      <c r="AL14" s="12">
        <f>AL13/100</f>
        <v>4.4086360985999995E-2</v>
      </c>
      <c r="AM14" s="12">
        <f t="shared" ref="AM14:AN14" si="124">AM13/100</f>
        <v>4.4086360985999995E-2</v>
      </c>
      <c r="AN14" s="12">
        <f t="shared" si="124"/>
        <v>4.4086360985999995E-2</v>
      </c>
      <c r="AO14" s="12">
        <f>AO13/100</f>
        <v>4.4336789646600004E-2</v>
      </c>
      <c r="AP14" s="12">
        <f t="shared" ref="AP14:AQ14" si="125">AP13/100</f>
        <v>4.4336789646600004E-2</v>
      </c>
      <c r="AQ14" s="12">
        <f t="shared" si="125"/>
        <v>4.3414616589300001E-2</v>
      </c>
      <c r="AR14" s="12">
        <f>AR13/100</f>
        <v>6.034283736929999E-2</v>
      </c>
      <c r="AS14" s="12">
        <f t="shared" ref="AS14:AT14" si="126">AS13/100</f>
        <v>6.034283736929999E-2</v>
      </c>
      <c r="AT14" s="12">
        <f t="shared" si="126"/>
        <v>6.034283736929999E-2</v>
      </c>
      <c r="AU14" s="12">
        <f>AU13/100</f>
        <v>4.3707203121299998E-2</v>
      </c>
      <c r="AV14" s="12">
        <f t="shared" ref="AV14:AW14" si="127">AV13/100</f>
        <v>4.3707203121299998E-2</v>
      </c>
      <c r="AW14" s="12">
        <f t="shared" si="127"/>
        <v>4.3707203121299998E-2</v>
      </c>
      <c r="AX14" s="12">
        <f>AX13/100</f>
        <v>3.7861824242299995E-2</v>
      </c>
      <c r="AY14" s="12">
        <f t="shared" ref="AY14:AZ14" si="128">AY13/100</f>
        <v>3.7861824242299995E-2</v>
      </c>
      <c r="AZ14" s="12">
        <f t="shared" si="128"/>
        <v>3.7861824242299995E-2</v>
      </c>
      <c r="BA14" s="12">
        <f t="shared" ref="BA14:BC14" si="129">BA13/100</f>
        <v>4.32424383358E-2</v>
      </c>
      <c r="BB14" s="12">
        <f t="shared" si="129"/>
        <v>4.32424383358E-2</v>
      </c>
      <c r="BC14" s="12">
        <f t="shared" si="129"/>
        <v>4.32424383358E-2</v>
      </c>
      <c r="BD14" s="12">
        <f t="shared" ref="BD14:BF14" si="130">BD13/100</f>
        <v>3.8542124000000004E-2</v>
      </c>
      <c r="BE14" s="12">
        <f t="shared" si="130"/>
        <v>3.8542124000000004E-2</v>
      </c>
      <c r="BF14" s="12">
        <f t="shared" si="130"/>
        <v>3.8542124000000004E-2</v>
      </c>
      <c r="BG14" s="12">
        <f t="shared" ref="BG14:BI14" si="131">BG13/100</f>
        <v>3.2567042709299998E-2</v>
      </c>
      <c r="BH14" s="12">
        <f t="shared" si="131"/>
        <v>3.2567042709299998E-2</v>
      </c>
      <c r="BI14" s="12">
        <f t="shared" si="131"/>
        <v>3.2567042709299998E-2</v>
      </c>
      <c r="BJ14" s="12">
        <f t="shared" ref="BJ14:BL14" si="132">BJ13/100</f>
        <v>3.5724906928200004E-2</v>
      </c>
      <c r="BK14" s="12">
        <f t="shared" si="132"/>
        <v>3.5724906928200004E-2</v>
      </c>
      <c r="BL14" s="12">
        <f t="shared" si="132"/>
        <v>3.5724906928200004E-2</v>
      </c>
      <c r="BM14" s="12">
        <f t="shared" ref="BM14:BO14" si="133">BM13/100</f>
        <v>4.5798972659486327E-2</v>
      </c>
      <c r="BN14" s="12">
        <f t="shared" si="133"/>
        <v>4.5798972659486327E-2</v>
      </c>
      <c r="BO14" s="12">
        <f t="shared" si="133"/>
        <v>4.5798972659486327E-2</v>
      </c>
      <c r="BP14" s="12">
        <f t="shared" ref="BP14:BR14" si="134">BP13/100</f>
        <v>4.3008156120499998E-2</v>
      </c>
      <c r="BQ14" s="12">
        <f t="shared" si="134"/>
        <v>4.3008156120499998E-2</v>
      </c>
      <c r="BR14" s="12">
        <f t="shared" si="134"/>
        <v>4.3008156120499998E-2</v>
      </c>
      <c r="BS14" s="12">
        <f t="shared" ref="BS14:BU14" si="135">BS13/100</f>
        <v>4.4299150842499996E-2</v>
      </c>
      <c r="BT14" s="12">
        <f t="shared" si="135"/>
        <v>4.4393728557499991E-2</v>
      </c>
      <c r="BU14" s="12">
        <f t="shared" si="135"/>
        <v>4.4740513512499996E-2</v>
      </c>
      <c r="BV14" s="12">
        <f t="shared" ref="BV14:BX14" si="136">BV13/100</f>
        <v>4.4074415092499999E-2</v>
      </c>
      <c r="BW14" s="12">
        <f t="shared" si="136"/>
        <v>4.4074415092499999E-2</v>
      </c>
      <c r="BX14" s="12">
        <f t="shared" si="136"/>
        <v>4.4074415092499999E-2</v>
      </c>
      <c r="BY14" s="12">
        <f t="shared" ref="BY14:CA14" si="137">BY13/100</f>
        <v>5.5971075000000002E-2</v>
      </c>
      <c r="BZ14" s="12">
        <f t="shared" si="137"/>
        <v>5.5971075000000002E-2</v>
      </c>
      <c r="CA14" s="12">
        <f t="shared" si="137"/>
        <v>5.5971075000000002E-2</v>
      </c>
      <c r="CB14" s="12">
        <f t="shared" ref="CB14:CD14" si="138">CB13/100</f>
        <v>6.9170714000000008E-2</v>
      </c>
      <c r="CC14" s="12">
        <f t="shared" si="138"/>
        <v>6.9170714000000008E-2</v>
      </c>
      <c r="CD14" s="12">
        <f t="shared" si="138"/>
        <v>6.9170714000000008E-2</v>
      </c>
      <c r="CE14" s="12">
        <f t="shared" ref="CE14:CG14" si="139">CE13/100</f>
        <v>6.2762993519999991E-2</v>
      </c>
      <c r="CF14" s="12">
        <f t="shared" si="139"/>
        <v>6.2762993519999991E-2</v>
      </c>
      <c r="CG14" s="12">
        <f t="shared" si="139"/>
        <v>6.2762993519999991E-2</v>
      </c>
      <c r="CH14" s="12">
        <f t="shared" ref="CH14:CJ14" si="140">CH13/100</f>
        <v>8.3532739960800004E-2</v>
      </c>
      <c r="CI14" s="12">
        <f t="shared" si="140"/>
        <v>8.3532739960800004E-2</v>
      </c>
      <c r="CJ14" s="12">
        <f t="shared" si="140"/>
        <v>8.3532739960800004E-2</v>
      </c>
      <c r="CK14" s="12">
        <f t="shared" ref="CK14:CM14" si="141">CK13/100</f>
        <v>0.104911924992</v>
      </c>
      <c r="CL14" s="12">
        <f t="shared" si="141"/>
        <v>0.104911924992</v>
      </c>
      <c r="CM14" s="12">
        <f t="shared" si="141"/>
        <v>0.104911924992</v>
      </c>
      <c r="CN14" s="12">
        <f t="shared" ref="CN14:CP14" si="142">CN13/100</f>
        <v>9.0207696669600018E-2</v>
      </c>
      <c r="CO14" s="12">
        <f t="shared" si="142"/>
        <v>9.0207696669600018E-2</v>
      </c>
      <c r="CP14" s="12">
        <f t="shared" si="142"/>
        <v>9.0207696669600018E-2</v>
      </c>
      <c r="CQ14" s="12">
        <f t="shared" ref="CQ14:CS14" si="143">CQ13/100</f>
        <v>4.6487573300000001E-2</v>
      </c>
      <c r="CR14" s="12">
        <f t="shared" si="143"/>
        <v>4.6487573300000001E-2</v>
      </c>
      <c r="CS14" s="12">
        <f t="shared" si="143"/>
        <v>4.6487573300000001E-2</v>
      </c>
      <c r="CT14" s="12">
        <f t="shared" ref="CT14:CV14" si="144">CT13/100</f>
        <v>4.6520755825000003E-2</v>
      </c>
      <c r="CU14" s="12">
        <f t="shared" si="144"/>
        <v>4.6520755825000003E-2</v>
      </c>
      <c r="CV14" s="12">
        <f t="shared" si="144"/>
        <v>4.6520755825000003E-2</v>
      </c>
      <c r="CW14" s="12">
        <f t="shared" ref="CW14:CY14" si="145">CW13/100</f>
        <v>4.9573611443799993E-2</v>
      </c>
      <c r="CX14" s="12">
        <f t="shared" si="145"/>
        <v>4.9573611443799993E-2</v>
      </c>
      <c r="CY14" s="12">
        <f t="shared" si="145"/>
        <v>4.9573611443799993E-2</v>
      </c>
      <c r="CZ14" s="12">
        <f t="shared" ref="CZ14:DB14" si="146">CZ13/100</f>
        <v>4.8656469800000005E-2</v>
      </c>
      <c r="DA14" s="12">
        <f t="shared" si="146"/>
        <v>4.8656469800000005E-2</v>
      </c>
      <c r="DB14" s="12">
        <f t="shared" si="146"/>
        <v>4.8656469800000005E-2</v>
      </c>
      <c r="DC14" s="12">
        <f t="shared" ref="DC14:DE14" si="147">DC13/100</f>
        <v>3.6695604399999991E-2</v>
      </c>
      <c r="DD14" s="12">
        <f t="shared" si="147"/>
        <v>3.6695604399999991E-2</v>
      </c>
      <c r="DE14" s="12">
        <f t="shared" si="147"/>
        <v>3.6695604399999991E-2</v>
      </c>
      <c r="DF14" s="12">
        <f t="shared" ref="DF14:DH14" si="148">DF13/100</f>
        <v>4.0962928400000001E-2</v>
      </c>
      <c r="DG14" s="12">
        <f t="shared" si="148"/>
        <v>4.0962928400000001E-2</v>
      </c>
      <c r="DH14" s="12">
        <f t="shared" si="148"/>
        <v>4.0962928400000001E-2</v>
      </c>
    </row>
    <row r="15" spans="1:112" ht="15.75" thickBot="1" x14ac:dyDescent="0.3">
      <c r="A15" s="20"/>
      <c r="B15" s="10">
        <f t="shared" ref="B15:F15" si="149">B7*B11</f>
        <v>3732.4145999999996</v>
      </c>
      <c r="C15" s="10">
        <f t="shared" si="149"/>
        <v>4688.4494999999997</v>
      </c>
      <c r="D15" s="10">
        <f t="shared" si="149"/>
        <v>4218.7873</v>
      </c>
      <c r="E15" s="10">
        <f t="shared" si="149"/>
        <v>9889.7803000000004</v>
      </c>
      <c r="F15" s="10">
        <f t="shared" si="149"/>
        <v>21556.189200000001</v>
      </c>
      <c r="G15" s="10">
        <f>G7*G11</f>
        <v>14596.49</v>
      </c>
      <c r="H15" s="27">
        <f>H7*H11</f>
        <v>9343.2000000000007</v>
      </c>
      <c r="I15" s="27">
        <f t="shared" ref="I15:J15" si="150">I7*I11</f>
        <v>6790.56</v>
      </c>
      <c r="J15" s="27">
        <f t="shared" si="150"/>
        <v>1671.5400000000002</v>
      </c>
      <c r="K15" s="27">
        <f>K7*K11</f>
        <v>7854.3</v>
      </c>
      <c r="L15" s="27">
        <f t="shared" ref="L15" si="151">L7*L11</f>
        <v>12304.079999999998</v>
      </c>
      <c r="M15" s="27">
        <f t="shared" ref="M15:P15" si="152">M7*M11</f>
        <v>12447.929999999998</v>
      </c>
      <c r="N15" s="27">
        <f t="shared" si="152"/>
        <v>4041.18</v>
      </c>
      <c r="O15" s="27">
        <f t="shared" si="152"/>
        <v>6058.88</v>
      </c>
      <c r="P15" s="27">
        <f t="shared" si="152"/>
        <v>4954.32</v>
      </c>
      <c r="Q15" s="27">
        <f t="shared" ref="Q15:S15" si="153">Q7*Q11</f>
        <v>0</v>
      </c>
      <c r="R15" s="27">
        <f t="shared" si="153"/>
        <v>3900.7999999999997</v>
      </c>
      <c r="S15" s="27">
        <f t="shared" si="153"/>
        <v>1950.3999999999999</v>
      </c>
      <c r="T15" s="27">
        <f>T7*T11</f>
        <v>0</v>
      </c>
      <c r="U15" s="27">
        <f t="shared" ref="U15:V15" si="154">U7*U11</f>
        <v>0</v>
      </c>
      <c r="V15" s="27">
        <f t="shared" si="154"/>
        <v>0</v>
      </c>
      <c r="W15" s="27">
        <f>W7*W11</f>
        <v>0</v>
      </c>
      <c r="X15" s="27">
        <f t="shared" ref="X15:Y15" si="155">X7*X11</f>
        <v>0</v>
      </c>
      <c r="Y15" s="27">
        <f t="shared" si="155"/>
        <v>0</v>
      </c>
      <c r="Z15" s="27">
        <f>Z7*Z11</f>
        <v>0</v>
      </c>
      <c r="AA15" s="27">
        <f t="shared" ref="AA15:AB15" si="156">AA7*AA11</f>
        <v>0</v>
      </c>
      <c r="AB15" s="27">
        <f t="shared" si="156"/>
        <v>0</v>
      </c>
      <c r="AC15" s="27">
        <f>AC7*AC11</f>
        <v>18346.8</v>
      </c>
      <c r="AD15" s="27">
        <f t="shared" ref="AD15:AE15" si="157">AD7*AD11</f>
        <v>10182.473999999998</v>
      </c>
      <c r="AE15" s="27">
        <f t="shared" si="157"/>
        <v>7568.0549999999994</v>
      </c>
      <c r="AF15" s="27">
        <f>AF7*AF11</f>
        <v>6294.3726999999999</v>
      </c>
      <c r="AG15" s="27">
        <f t="shared" ref="AG15:AH15" si="158">AG7*AG11</f>
        <v>4340.6594000000005</v>
      </c>
      <c r="AH15" s="27">
        <f t="shared" si="158"/>
        <v>1762.0911000000001</v>
      </c>
      <c r="AI15" s="27">
        <f>AI7*AI11</f>
        <v>6460.5983999999999</v>
      </c>
      <c r="AJ15" s="27">
        <f t="shared" ref="AJ15:AK15" si="159">AJ7*AJ11</f>
        <v>12960.783799999999</v>
      </c>
      <c r="AK15" s="27">
        <f t="shared" si="159"/>
        <v>11693.9998</v>
      </c>
      <c r="AL15" s="27">
        <f>AL7*AL11</f>
        <v>14461.198199999999</v>
      </c>
      <c r="AM15" s="27">
        <f t="shared" ref="AM15:AN15" si="160">AM7*AM11</f>
        <v>7135.7309999999998</v>
      </c>
      <c r="AN15" s="27">
        <f t="shared" si="160"/>
        <v>2181.9663</v>
      </c>
      <c r="AO15" s="27">
        <f>AO7*AO11</f>
        <v>5131.0545000000002</v>
      </c>
      <c r="AP15" s="27">
        <f t="shared" ref="AP15:AQ15" si="161">AP7*AP11</f>
        <v>-1225.6365000000001</v>
      </c>
      <c r="AQ15" s="27">
        <f t="shared" si="161"/>
        <v>336.53070000000002</v>
      </c>
      <c r="AR15" s="27">
        <f>AR7*AR11</f>
        <v>9303.0416999999979</v>
      </c>
      <c r="AS15" s="27">
        <f t="shared" ref="AS15:AT15" si="162">AS7*AS11</f>
        <v>5151.0323999999991</v>
      </c>
      <c r="AT15" s="27">
        <f t="shared" si="162"/>
        <v>999.02309999999989</v>
      </c>
      <c r="AU15" s="27">
        <f>AU7*AU11</f>
        <v>6771.7912999999999</v>
      </c>
      <c r="AV15" s="27">
        <f t="shared" ref="AV15:AW15" si="163">AV7*AV11</f>
        <v>13694.159799999999</v>
      </c>
      <c r="AW15" s="27">
        <f t="shared" si="163"/>
        <v>12405.888199999999</v>
      </c>
      <c r="AX15" s="27">
        <f>AX7*AX11</f>
        <v>12476.8022</v>
      </c>
      <c r="AY15" s="27">
        <f t="shared" ref="AY15:AZ15" si="164">AY7*AY11</f>
        <v>6156.5510000000004</v>
      </c>
      <c r="AZ15" s="27">
        <f t="shared" si="164"/>
        <v>1882.5523000000001</v>
      </c>
      <c r="BA15" s="27">
        <f t="shared" ref="BA15:BC15" si="165">BA7*BA11</f>
        <v>5069.8620000000001</v>
      </c>
      <c r="BB15" s="27">
        <f t="shared" si="165"/>
        <v>519.05729999999994</v>
      </c>
      <c r="BC15" s="27">
        <f t="shared" si="165"/>
        <v>2136.5846999999999</v>
      </c>
      <c r="BD15" s="27">
        <f t="shared" ref="BD15:BF15" si="166">BD7*BD11</f>
        <v>1780.5581999999999</v>
      </c>
      <c r="BE15" s="27">
        <f t="shared" si="166"/>
        <v>-1220.0120999999999</v>
      </c>
      <c r="BF15" s="27">
        <f t="shared" si="166"/>
        <v>-3396.2498999999998</v>
      </c>
      <c r="BG15" s="27">
        <f t="shared" ref="BG15:BI15" si="167">BG7*BG11</f>
        <v>964.80889999999999</v>
      </c>
      <c r="BH15" s="27">
        <f t="shared" si="167"/>
        <v>6517.9598000000005</v>
      </c>
      <c r="BI15" s="27">
        <f t="shared" si="167"/>
        <v>5433.7282999999998</v>
      </c>
      <c r="BJ15" s="27">
        <f t="shared" ref="BJ15:BL15" si="168">BJ7*BJ11</f>
        <v>7817.4746999999998</v>
      </c>
      <c r="BK15" s="27">
        <f t="shared" si="168"/>
        <v>1442.0909999999999</v>
      </c>
      <c r="BL15" s="27">
        <f t="shared" si="168"/>
        <v>-2921.0726999999997</v>
      </c>
      <c r="BM15" s="27">
        <f t="shared" ref="BM15:BO15" si="169">BM7*BM11</f>
        <v>-280.71549999999996</v>
      </c>
      <c r="BN15" s="27">
        <f t="shared" si="169"/>
        <v>-3761.5876999999996</v>
      </c>
      <c r="BO15" s="27">
        <f t="shared" si="169"/>
        <v>-2025.4703</v>
      </c>
      <c r="BP15" s="27">
        <f t="shared" ref="BP15:BR15" si="170">BP7*BP11</f>
        <v>4008.5830000000001</v>
      </c>
      <c r="BQ15" s="27">
        <f t="shared" si="170"/>
        <v>678.93849999999998</v>
      </c>
      <c r="BR15" s="27">
        <f t="shared" si="170"/>
        <v>-1735.9684999999999</v>
      </c>
      <c r="BS15" s="27">
        <f t="shared" ref="BS15:BU15" si="171">BS7*BS11</f>
        <v>3401.9084999999995</v>
      </c>
      <c r="BT15" s="27">
        <f t="shared" si="171"/>
        <v>10873.862999999999</v>
      </c>
      <c r="BU15" s="27">
        <f t="shared" si="171"/>
        <v>9489.9675000000007</v>
      </c>
      <c r="BV15" s="27">
        <f t="shared" ref="BV15:BX15" si="172">BV7*BV11</f>
        <v>11868.967499999999</v>
      </c>
      <c r="BW15" s="27">
        <f t="shared" si="172"/>
        <v>3899.0250000000001</v>
      </c>
      <c r="BX15" s="27">
        <f t="shared" si="172"/>
        <v>-1555.4175</v>
      </c>
      <c r="BY15" s="27">
        <f t="shared" ref="BY15:CA15" si="173">BY7*BY11</f>
        <v>2286.1425000000004</v>
      </c>
      <c r="BZ15" s="27">
        <f t="shared" si="173"/>
        <v>283.79700000000003</v>
      </c>
      <c r="CA15" s="27">
        <f t="shared" si="173"/>
        <v>2396.5080000000003</v>
      </c>
      <c r="CB15" s="27">
        <f t="shared" ref="CB15:CD15" si="174">CB7*CB11</f>
        <v>8198.2502000000004</v>
      </c>
      <c r="CC15" s="27">
        <f t="shared" si="174"/>
        <v>2413.5338000000002</v>
      </c>
      <c r="CD15" s="27">
        <f t="shared" si="174"/>
        <v>-821.76620000000003</v>
      </c>
      <c r="CE15" s="27">
        <f t="shared" ref="CE15:CG15" si="175">CE7*CE11</f>
        <v>29284.922399999999</v>
      </c>
      <c r="CF15" s="27">
        <f t="shared" si="175"/>
        <v>35461.014799999997</v>
      </c>
      <c r="CG15" s="27">
        <f t="shared" si="175"/>
        <v>14448.170399999999</v>
      </c>
      <c r="CH15" s="27">
        <f t="shared" ref="CH15:CJ15" si="176">CH7*CH11</f>
        <v>24389.67</v>
      </c>
      <c r="CI15" s="27">
        <f t="shared" si="176"/>
        <v>8566.1279999999988</v>
      </c>
      <c r="CJ15" s="27">
        <f t="shared" si="176"/>
        <v>-2347.7536</v>
      </c>
      <c r="CK15" s="27">
        <f t="shared" ref="CK15:CM15" si="177">CK7*CK11</f>
        <v>5378.9792000000007</v>
      </c>
      <c r="CL15" s="27">
        <f t="shared" si="177"/>
        <v>14258.720000000001</v>
      </c>
      <c r="CM15" s="27">
        <f t="shared" si="177"/>
        <v>30975.84</v>
      </c>
      <c r="CN15" s="27">
        <f t="shared" ref="CN15:CP15" si="178">CN7*CN11</f>
        <v>29363.881600000004</v>
      </c>
      <c r="CO15" s="27">
        <f t="shared" si="178"/>
        <v>24827.230500000001</v>
      </c>
      <c r="CP15" s="27">
        <f t="shared" si="178"/>
        <v>12006.26</v>
      </c>
      <c r="CQ15" s="27">
        <f t="shared" ref="CQ15:CS15" si="179">CQ7*CQ11</f>
        <v>3981.9030000000002</v>
      </c>
      <c r="CR15" s="27">
        <f t="shared" si="179"/>
        <v>-251.7295</v>
      </c>
      <c r="CS15" s="27">
        <f t="shared" si="179"/>
        <v>-1103.0329000000002</v>
      </c>
      <c r="CT15" s="27">
        <f t="shared" ref="CT15:CV15" si="180">CT7*CT11</f>
        <v>0</v>
      </c>
      <c r="CU15" s="27">
        <f t="shared" si="180"/>
        <v>0</v>
      </c>
      <c r="CV15" s="27">
        <f t="shared" si="180"/>
        <v>0</v>
      </c>
      <c r="CW15" s="27">
        <f t="shared" ref="CW15:CY15" si="181">CW7*CW11</f>
        <v>0</v>
      </c>
      <c r="CX15" s="27">
        <f t="shared" si="181"/>
        <v>0</v>
      </c>
      <c r="CY15" s="27">
        <f t="shared" si="181"/>
        <v>0</v>
      </c>
      <c r="CZ15" s="27">
        <f t="shared" ref="CZ15:DB15" si="182">CZ7*CZ11</f>
        <v>5617.9152000000004</v>
      </c>
      <c r="DA15" s="27">
        <f t="shared" si="182"/>
        <v>1812.9710000000002</v>
      </c>
      <c r="DB15" s="27">
        <f t="shared" si="182"/>
        <v>-858.29260000000011</v>
      </c>
      <c r="DC15" s="27">
        <f t="shared" ref="DC15:DE15" si="183">DC7*DC11</f>
        <v>3626.1315999999997</v>
      </c>
      <c r="DD15" s="27">
        <f t="shared" si="183"/>
        <v>9900.3631999999998</v>
      </c>
      <c r="DE15" s="27">
        <f t="shared" si="183"/>
        <v>8682.2371999999996</v>
      </c>
      <c r="DF15" s="27">
        <f t="shared" ref="DF15:DH15" si="184">DF7*DF11</f>
        <v>11003.112799999999</v>
      </c>
      <c r="DG15" s="27">
        <f t="shared" si="184"/>
        <v>11441.530199999999</v>
      </c>
      <c r="DH15" s="27">
        <f t="shared" si="184"/>
        <v>-624.64779999999996</v>
      </c>
    </row>
    <row r="16" spans="1:112" x14ac:dyDescent="0.25">
      <c r="A16" s="34" t="s">
        <v>8</v>
      </c>
      <c r="B16" s="11">
        <f t="shared" ref="B16:J16" si="185">B4</f>
        <v>41834</v>
      </c>
      <c r="C16" s="11">
        <f t="shared" si="185"/>
        <v>41865</v>
      </c>
      <c r="D16" s="11">
        <f t="shared" si="185"/>
        <v>41896</v>
      </c>
      <c r="E16" s="11">
        <f t="shared" si="185"/>
        <v>41926</v>
      </c>
      <c r="F16" s="11">
        <f t="shared" si="185"/>
        <v>41957</v>
      </c>
      <c r="G16" s="11">
        <f t="shared" si="185"/>
        <v>41987</v>
      </c>
      <c r="H16" s="11">
        <f t="shared" si="185"/>
        <v>42005</v>
      </c>
      <c r="I16" s="11">
        <f t="shared" si="185"/>
        <v>42036</v>
      </c>
      <c r="J16" s="11">
        <f t="shared" si="185"/>
        <v>42064</v>
      </c>
      <c r="K16" s="11">
        <f t="shared" ref="K16:L16" si="186">K4</f>
        <v>42095</v>
      </c>
      <c r="L16" s="11">
        <f t="shared" si="186"/>
        <v>42125</v>
      </c>
      <c r="M16" s="11">
        <v>42156</v>
      </c>
      <c r="N16" s="1">
        <v>42186</v>
      </c>
      <c r="O16" s="1">
        <v>42217</v>
      </c>
      <c r="P16" s="1">
        <v>42248</v>
      </c>
      <c r="Q16" s="1">
        <v>42278</v>
      </c>
      <c r="R16" s="1">
        <v>42323</v>
      </c>
      <c r="S16" s="1">
        <v>42353</v>
      </c>
      <c r="T16" s="1">
        <f>T4</f>
        <v>42736</v>
      </c>
      <c r="U16" s="1">
        <f t="shared" ref="U16:V16" si="187">U4</f>
        <v>42767</v>
      </c>
      <c r="V16" s="1">
        <f t="shared" si="187"/>
        <v>42795</v>
      </c>
      <c r="W16" s="1">
        <f>W4</f>
        <v>42826</v>
      </c>
      <c r="X16" s="1">
        <f t="shared" ref="X16:Y16" si="188">X4</f>
        <v>42856</v>
      </c>
      <c r="Y16" s="1">
        <f t="shared" si="188"/>
        <v>42887</v>
      </c>
      <c r="Z16" s="1">
        <f>Z4</f>
        <v>42917</v>
      </c>
      <c r="AA16" s="1">
        <f t="shared" ref="AA16:AB16" si="189">AA4</f>
        <v>42948</v>
      </c>
      <c r="AB16" s="1">
        <f t="shared" si="189"/>
        <v>42979</v>
      </c>
      <c r="AC16" s="1">
        <f>AC4</f>
        <v>43009</v>
      </c>
      <c r="AD16" s="1">
        <f t="shared" ref="AD16:AE16" si="190">AD4</f>
        <v>43040</v>
      </c>
      <c r="AE16" s="1">
        <f t="shared" si="190"/>
        <v>43070</v>
      </c>
      <c r="AF16" s="1">
        <f>AF4</f>
        <v>43101</v>
      </c>
      <c r="AG16" s="1">
        <f t="shared" ref="AG16:AH16" si="191">AG4</f>
        <v>43132</v>
      </c>
      <c r="AH16" s="1">
        <f t="shared" si="191"/>
        <v>43160</v>
      </c>
      <c r="AI16" s="1">
        <f>AI4</f>
        <v>43191</v>
      </c>
      <c r="AJ16" s="1">
        <f t="shared" ref="AJ16:AK16" si="192">AJ4</f>
        <v>43221</v>
      </c>
      <c r="AK16" s="1">
        <f t="shared" si="192"/>
        <v>43252</v>
      </c>
      <c r="AL16" s="1">
        <f>AL4</f>
        <v>43282</v>
      </c>
      <c r="AM16" s="1">
        <f t="shared" ref="AM16:AN16" si="193">AM4</f>
        <v>43313</v>
      </c>
      <c r="AN16" s="1">
        <f t="shared" si="193"/>
        <v>43344</v>
      </c>
      <c r="AO16" s="1">
        <f>AO4</f>
        <v>43374</v>
      </c>
      <c r="AP16" s="1">
        <f t="shared" ref="AP16:AQ16" si="194">AP4</f>
        <v>43405</v>
      </c>
      <c r="AQ16" s="1">
        <f t="shared" si="194"/>
        <v>43435</v>
      </c>
      <c r="AR16" s="1">
        <f>AR4</f>
        <v>43466</v>
      </c>
      <c r="AS16" s="1">
        <f t="shared" ref="AS16:AT16" si="195">AS4</f>
        <v>43497</v>
      </c>
      <c r="AT16" s="1">
        <f t="shared" si="195"/>
        <v>43525</v>
      </c>
      <c r="AU16" s="1">
        <f>AU4</f>
        <v>43556</v>
      </c>
      <c r="AV16" s="1">
        <f t="shared" ref="AV16:AW16" si="196">AV4</f>
        <v>43586</v>
      </c>
      <c r="AW16" s="1">
        <f t="shared" si="196"/>
        <v>43617</v>
      </c>
      <c r="AX16" s="1">
        <f>AX4</f>
        <v>43647</v>
      </c>
      <c r="AY16" s="1">
        <f t="shared" ref="AY16:AZ16" si="197">AY4</f>
        <v>43678</v>
      </c>
      <c r="AZ16" s="1">
        <f t="shared" si="197"/>
        <v>43709</v>
      </c>
      <c r="BA16" s="1">
        <f t="shared" ref="BA16:BC16" si="198">BA4</f>
        <v>43739</v>
      </c>
      <c r="BB16" s="1">
        <f t="shared" si="198"/>
        <v>43770</v>
      </c>
      <c r="BC16" s="1">
        <f t="shared" si="198"/>
        <v>43800</v>
      </c>
      <c r="BD16" s="1">
        <f t="shared" ref="BD16:BF16" si="199">BD4</f>
        <v>43831</v>
      </c>
      <c r="BE16" s="1">
        <f t="shared" si="199"/>
        <v>43862</v>
      </c>
      <c r="BF16" s="1">
        <f t="shared" si="199"/>
        <v>43891</v>
      </c>
      <c r="BG16" s="1">
        <f t="shared" ref="BG16:BI16" si="200">BG4</f>
        <v>43922</v>
      </c>
      <c r="BH16" s="1">
        <f t="shared" si="200"/>
        <v>43952</v>
      </c>
      <c r="BI16" s="1">
        <f t="shared" si="200"/>
        <v>43983</v>
      </c>
      <c r="BJ16" s="1">
        <f t="shared" ref="BJ16:BL16" si="201">BJ4</f>
        <v>44013</v>
      </c>
      <c r="BK16" s="1">
        <f t="shared" si="201"/>
        <v>44044</v>
      </c>
      <c r="BL16" s="1">
        <f t="shared" si="201"/>
        <v>44075</v>
      </c>
      <c r="BM16" s="1">
        <f t="shared" ref="BM16:BO16" si="202">BM4</f>
        <v>44105</v>
      </c>
      <c r="BN16" s="1">
        <f t="shared" si="202"/>
        <v>44136</v>
      </c>
      <c r="BO16" s="1">
        <f t="shared" si="202"/>
        <v>44166</v>
      </c>
      <c r="BP16" s="1">
        <f t="shared" ref="BP16:BR16" si="203">BP4</f>
        <v>44197</v>
      </c>
      <c r="BQ16" s="1">
        <f t="shared" si="203"/>
        <v>44228</v>
      </c>
      <c r="BR16" s="1">
        <f t="shared" si="203"/>
        <v>44256</v>
      </c>
      <c r="BS16" s="1">
        <f t="shared" ref="BS16:BU16" si="204">BS4</f>
        <v>44287</v>
      </c>
      <c r="BT16" s="1">
        <f t="shared" si="204"/>
        <v>44317</v>
      </c>
      <c r="BU16" s="1">
        <f t="shared" si="204"/>
        <v>44348</v>
      </c>
      <c r="BV16" s="1">
        <f t="shared" ref="BV16:BX16" si="205">BV4</f>
        <v>44378</v>
      </c>
      <c r="BW16" s="1">
        <f t="shared" si="205"/>
        <v>44409</v>
      </c>
      <c r="BX16" s="1">
        <f t="shared" si="205"/>
        <v>44440</v>
      </c>
      <c r="BY16" s="1">
        <f t="shared" ref="BY16:CA16" si="206">BY4</f>
        <v>44470</v>
      </c>
      <c r="BZ16" s="1">
        <f t="shared" si="206"/>
        <v>44501</v>
      </c>
      <c r="CA16" s="1">
        <f t="shared" si="206"/>
        <v>44531</v>
      </c>
      <c r="CB16" s="1">
        <f t="shared" ref="CB16:CD16" si="207">CB4</f>
        <v>44562</v>
      </c>
      <c r="CC16" s="1">
        <f t="shared" si="207"/>
        <v>44593</v>
      </c>
      <c r="CD16" s="1">
        <f t="shared" si="207"/>
        <v>44621</v>
      </c>
      <c r="CE16" s="1">
        <f t="shared" ref="CE16:CG16" si="208">CE4</f>
        <v>44652</v>
      </c>
      <c r="CF16" s="1">
        <f t="shared" si="208"/>
        <v>44682</v>
      </c>
      <c r="CG16" s="1">
        <f t="shared" si="208"/>
        <v>44713</v>
      </c>
      <c r="CH16" s="1">
        <f t="shared" ref="CH16:CJ16" si="209">CH4</f>
        <v>44743</v>
      </c>
      <c r="CI16" s="1">
        <f t="shared" si="209"/>
        <v>44774</v>
      </c>
      <c r="CJ16" s="1">
        <f t="shared" si="209"/>
        <v>44805</v>
      </c>
      <c r="CK16" s="1">
        <f t="shared" ref="CK16:CM16" si="210">CK4</f>
        <v>44835</v>
      </c>
      <c r="CL16" s="1">
        <f t="shared" si="210"/>
        <v>44866</v>
      </c>
      <c r="CM16" s="1">
        <f t="shared" si="210"/>
        <v>44896</v>
      </c>
      <c r="CN16" s="1">
        <f t="shared" ref="CN16:CP16" si="211">CN4</f>
        <v>44927</v>
      </c>
      <c r="CO16" s="1">
        <f t="shared" si="211"/>
        <v>44958</v>
      </c>
      <c r="CP16" s="1">
        <f t="shared" si="211"/>
        <v>44986</v>
      </c>
      <c r="CQ16" s="1">
        <f t="shared" ref="CQ16:CS16" si="212">CQ4</f>
        <v>45017</v>
      </c>
      <c r="CR16" s="1">
        <f t="shared" si="212"/>
        <v>45047</v>
      </c>
      <c r="CS16" s="1">
        <f t="shared" si="212"/>
        <v>45078</v>
      </c>
      <c r="CT16" s="1">
        <f t="shared" ref="CT16:CV16" si="213">CT4</f>
        <v>45108</v>
      </c>
      <c r="CU16" s="1">
        <f t="shared" si="213"/>
        <v>45139</v>
      </c>
      <c r="CV16" s="1">
        <f t="shared" si="213"/>
        <v>45170</v>
      </c>
      <c r="CW16" s="1">
        <f t="shared" ref="CW16:CY16" si="214">CW4</f>
        <v>45200</v>
      </c>
      <c r="CX16" s="1">
        <f t="shared" si="214"/>
        <v>45231</v>
      </c>
      <c r="CY16" s="1">
        <f t="shared" si="214"/>
        <v>45261</v>
      </c>
      <c r="CZ16" s="1">
        <f t="shared" ref="CZ16:DB16" si="215">CZ4</f>
        <v>45292</v>
      </c>
      <c r="DA16" s="1">
        <f t="shared" si="215"/>
        <v>45323</v>
      </c>
      <c r="DB16" s="1">
        <f t="shared" si="215"/>
        <v>45352</v>
      </c>
      <c r="DC16" s="1">
        <f t="shared" ref="DC16:DE16" si="216">DC4</f>
        <v>45383</v>
      </c>
      <c r="DD16" s="1">
        <f t="shared" si="216"/>
        <v>45413</v>
      </c>
      <c r="DE16" s="1">
        <f t="shared" si="216"/>
        <v>45444</v>
      </c>
      <c r="DF16" s="1">
        <f t="shared" ref="DF16:DH16" si="217">DF4</f>
        <v>45474</v>
      </c>
      <c r="DG16" s="1">
        <f t="shared" si="217"/>
        <v>45505</v>
      </c>
      <c r="DH16" s="1">
        <f t="shared" si="217"/>
        <v>45536</v>
      </c>
    </row>
    <row r="17" spans="1:112" ht="15.75" thickBot="1" x14ac:dyDescent="0.3">
      <c r="A17" s="35"/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2700</v>
      </c>
      <c r="H17" s="2">
        <v>2500</v>
      </c>
      <c r="I17" s="2">
        <v>1800</v>
      </c>
      <c r="J17" s="2">
        <v>2600</v>
      </c>
      <c r="K17" s="2">
        <v>750</v>
      </c>
      <c r="L17" s="2">
        <v>1200</v>
      </c>
      <c r="M17" s="2">
        <v>1150</v>
      </c>
      <c r="N17" s="2">
        <v>3900</v>
      </c>
      <c r="O17" s="2">
        <v>2400</v>
      </c>
      <c r="P17" s="2">
        <v>1300</v>
      </c>
      <c r="Q17" s="2">
        <v>2000</v>
      </c>
      <c r="R17" s="2">
        <v>2000</v>
      </c>
      <c r="S17" s="2">
        <v>3500</v>
      </c>
      <c r="T17" s="2">
        <v>1500</v>
      </c>
      <c r="U17" s="2">
        <v>1100</v>
      </c>
      <c r="V17" s="2">
        <v>1600</v>
      </c>
      <c r="W17" s="2">
        <v>1125</v>
      </c>
      <c r="X17" s="2">
        <v>1865</v>
      </c>
      <c r="Y17" s="2">
        <v>1725</v>
      </c>
      <c r="Z17" s="2">
        <v>1950</v>
      </c>
      <c r="AA17" s="2">
        <v>1200</v>
      </c>
      <c r="AB17" s="2">
        <v>600</v>
      </c>
      <c r="AC17" s="2">
        <v>1550</v>
      </c>
      <c r="AD17" s="2">
        <v>1175</v>
      </c>
      <c r="AE17" s="2">
        <v>1850</v>
      </c>
      <c r="AF17" s="2">
        <v>1850</v>
      </c>
      <c r="AG17" s="2">
        <v>1400</v>
      </c>
      <c r="AH17" s="2">
        <v>1550</v>
      </c>
      <c r="AI17" s="2">
        <v>1375</v>
      </c>
      <c r="AJ17" s="2">
        <v>1600</v>
      </c>
      <c r="AK17" s="2">
        <v>1575</v>
      </c>
      <c r="AL17" s="2">
        <v>1650</v>
      </c>
      <c r="AM17" s="2">
        <v>1400</v>
      </c>
      <c r="AN17" s="2">
        <v>1200</v>
      </c>
      <c r="AO17" s="2">
        <v>1350</v>
      </c>
      <c r="AP17" s="2">
        <v>1849</v>
      </c>
      <c r="AQ17" s="2">
        <v>1875</v>
      </c>
      <c r="AR17" s="2">
        <v>1750</v>
      </c>
      <c r="AS17" s="2">
        <v>1550</v>
      </c>
      <c r="AT17" s="2">
        <v>1800</v>
      </c>
      <c r="AU17" s="2">
        <v>1388</v>
      </c>
      <c r="AV17" s="2">
        <v>1600</v>
      </c>
      <c r="AW17" s="2">
        <v>1563</v>
      </c>
      <c r="AX17" s="2">
        <v>1650</v>
      </c>
      <c r="AY17" s="2">
        <v>1400</v>
      </c>
      <c r="AZ17" s="2">
        <v>1200</v>
      </c>
      <c r="BA17" s="2">
        <v>1325</v>
      </c>
      <c r="BB17" s="2">
        <v>1425</v>
      </c>
      <c r="BC17" s="2">
        <v>1425</v>
      </c>
      <c r="BD17" s="2">
        <v>2875</v>
      </c>
      <c r="BE17" s="2">
        <v>2775</v>
      </c>
      <c r="BF17" s="2">
        <v>2900</v>
      </c>
      <c r="BG17" s="2">
        <v>2700</v>
      </c>
      <c r="BH17" s="2">
        <v>2800</v>
      </c>
      <c r="BI17" s="2">
        <v>2800</v>
      </c>
      <c r="BJ17" s="2">
        <v>2825</v>
      </c>
      <c r="BK17" s="2">
        <v>2700</v>
      </c>
      <c r="BL17" s="2">
        <v>2600</v>
      </c>
      <c r="BM17" s="2">
        <v>2650</v>
      </c>
      <c r="BN17" s="2">
        <v>2425</v>
      </c>
      <c r="BO17" s="2">
        <v>2425</v>
      </c>
      <c r="BP17" s="2">
        <v>2375</v>
      </c>
      <c r="BQ17" s="2">
        <v>2275</v>
      </c>
      <c r="BR17" s="2">
        <v>2400</v>
      </c>
      <c r="BS17" s="2">
        <v>2200</v>
      </c>
      <c r="BT17" s="2">
        <v>2300</v>
      </c>
      <c r="BU17" s="2">
        <v>2300</v>
      </c>
      <c r="BV17" s="2">
        <v>2325</v>
      </c>
      <c r="BW17" s="2">
        <v>2200</v>
      </c>
      <c r="BX17" s="2">
        <v>2100</v>
      </c>
      <c r="BY17" s="2">
        <v>2150</v>
      </c>
      <c r="BZ17" s="2">
        <v>1500</v>
      </c>
      <c r="CA17" s="2">
        <v>1500</v>
      </c>
      <c r="CB17" s="2">
        <v>2094</v>
      </c>
      <c r="CC17" s="2">
        <v>2069</v>
      </c>
      <c r="CD17" s="2">
        <v>2100</v>
      </c>
      <c r="CE17" s="2">
        <v>2050</v>
      </c>
      <c r="CF17" s="2">
        <v>2075</v>
      </c>
      <c r="CG17" s="2">
        <v>2075</v>
      </c>
      <c r="CH17" s="2">
        <v>2081</v>
      </c>
      <c r="CI17" s="2">
        <v>2050</v>
      </c>
      <c r="CJ17" s="2">
        <v>2025</v>
      </c>
      <c r="CK17" s="2">
        <v>2038</v>
      </c>
      <c r="CL17" s="2">
        <v>1350</v>
      </c>
      <c r="CM17" s="2">
        <v>1350</v>
      </c>
      <c r="CN17" s="2">
        <v>2137</v>
      </c>
      <c r="CO17" s="2">
        <v>2047</v>
      </c>
      <c r="CP17" s="2">
        <v>2160</v>
      </c>
      <c r="CQ17" s="2">
        <v>2137</v>
      </c>
      <c r="CR17" s="2">
        <v>4929</v>
      </c>
      <c r="CS17" s="2">
        <v>4770</v>
      </c>
      <c r="CT17" s="2">
        <v>4929</v>
      </c>
      <c r="CU17" s="2">
        <v>4929</v>
      </c>
      <c r="CV17" s="2">
        <v>4770</v>
      </c>
      <c r="CW17" s="2">
        <v>4929</v>
      </c>
      <c r="CX17" s="2">
        <v>1350</v>
      </c>
      <c r="CY17" s="2">
        <v>1350</v>
      </c>
      <c r="CZ17" s="2">
        <v>2137</v>
      </c>
      <c r="DA17" s="2">
        <v>2047</v>
      </c>
      <c r="DB17" s="2">
        <v>2160</v>
      </c>
      <c r="DC17" s="2">
        <v>1980</v>
      </c>
      <c r="DD17" s="2">
        <v>2070</v>
      </c>
      <c r="DE17" s="2">
        <v>2070</v>
      </c>
      <c r="DF17" s="2">
        <v>2093</v>
      </c>
      <c r="DG17" s="2">
        <v>1980</v>
      </c>
      <c r="DH17" s="2">
        <v>1890</v>
      </c>
    </row>
    <row r="18" spans="1:112" ht="15.75" thickBot="1" x14ac:dyDescent="0.3">
      <c r="A18" s="17" t="s">
        <v>9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4.07</v>
      </c>
      <c r="H18" s="12">
        <v>4.07</v>
      </c>
      <c r="I18" s="12">
        <v>4.07</v>
      </c>
      <c r="J18" s="12">
        <v>4.07</v>
      </c>
      <c r="K18" s="12">
        <v>3.92</v>
      </c>
      <c r="L18" s="12">
        <v>3.92</v>
      </c>
      <c r="M18" s="12">
        <v>3.92</v>
      </c>
      <c r="N18" s="12">
        <v>3.9533</v>
      </c>
      <c r="O18" s="12">
        <v>3.9533</v>
      </c>
      <c r="P18" s="12">
        <v>3.9546000000000001</v>
      </c>
      <c r="Q18" s="12">
        <v>3.9533</v>
      </c>
      <c r="R18" s="12">
        <v>3.4441000000000002</v>
      </c>
      <c r="S18" s="12">
        <v>3.5224000000000002</v>
      </c>
      <c r="T18" s="12">
        <v>3.4969999999999999</v>
      </c>
      <c r="U18" s="12">
        <v>3.4291</v>
      </c>
      <c r="V18" s="12">
        <v>3.2783000000000002</v>
      </c>
      <c r="W18" s="12">
        <v>3.58</v>
      </c>
      <c r="X18" s="12">
        <v>3.58</v>
      </c>
      <c r="Y18" s="12">
        <v>3.58</v>
      </c>
      <c r="Z18" s="12">
        <v>3.58</v>
      </c>
      <c r="AA18" s="12">
        <v>3.58</v>
      </c>
      <c r="AB18" s="12">
        <v>3.58</v>
      </c>
      <c r="AC18" s="12">
        <v>3.58</v>
      </c>
      <c r="AD18" s="12">
        <v>3.58</v>
      </c>
      <c r="AE18" s="12">
        <v>3.58</v>
      </c>
      <c r="AF18" s="12">
        <v>3.58</v>
      </c>
      <c r="AG18" s="12">
        <v>3.58</v>
      </c>
      <c r="AH18" s="12">
        <v>3.58</v>
      </c>
      <c r="AI18" s="12">
        <v>2.9</v>
      </c>
      <c r="AJ18" s="12">
        <v>2.9</v>
      </c>
      <c r="AK18" s="12">
        <v>2.9</v>
      </c>
      <c r="AL18" s="12">
        <v>2.9</v>
      </c>
      <c r="AM18" s="12">
        <v>2.9</v>
      </c>
      <c r="AN18" s="12">
        <v>2.9</v>
      </c>
      <c r="AO18" s="12">
        <v>2.9</v>
      </c>
      <c r="AP18" s="12">
        <v>2.93</v>
      </c>
      <c r="AQ18" s="12">
        <v>2.93</v>
      </c>
      <c r="AR18" s="12">
        <v>2.9385714285714286</v>
      </c>
      <c r="AS18" s="12">
        <v>2.9319354838709679</v>
      </c>
      <c r="AT18" s="12">
        <v>2.94</v>
      </c>
      <c r="AU18" s="12">
        <v>2.9251999999999998</v>
      </c>
      <c r="AV18" s="12">
        <v>2.9338000000000002</v>
      </c>
      <c r="AW18" s="12">
        <v>2.9323999999999999</v>
      </c>
      <c r="AX18" s="12">
        <v>2.9355000000000002</v>
      </c>
      <c r="AY18" s="12">
        <v>2.9257</v>
      </c>
      <c r="AZ18" s="12">
        <v>2.915</v>
      </c>
      <c r="BA18" s="12">
        <v>2.93</v>
      </c>
      <c r="BB18" s="12">
        <v>2.8296999999999999</v>
      </c>
      <c r="BC18" s="12">
        <v>2.8296999999999999</v>
      </c>
      <c r="BD18" s="12">
        <v>2.6638000000000002</v>
      </c>
      <c r="BE18" s="12">
        <v>2.6629</v>
      </c>
      <c r="BF18" s="12">
        <v>2.6640000000000001</v>
      </c>
      <c r="BG18" s="12">
        <v>2.7472500000000002</v>
      </c>
      <c r="BH18" s="12">
        <v>2.7472500000000002</v>
      </c>
      <c r="BI18" s="12">
        <v>2.7472500000000002</v>
      </c>
      <c r="BJ18" s="12">
        <v>2.7472500000000002</v>
      </c>
      <c r="BK18" s="12">
        <v>2.7472500000000002</v>
      </c>
      <c r="BL18" s="12">
        <v>2.7472500000000002</v>
      </c>
      <c r="BM18" s="12">
        <v>2.7473000000000001</v>
      </c>
      <c r="BN18" s="12">
        <v>2.7473000000000001</v>
      </c>
      <c r="BO18" s="12">
        <v>2.7473000000000001</v>
      </c>
      <c r="BP18" s="12">
        <v>2.5695999999999999</v>
      </c>
      <c r="BQ18" s="12">
        <v>2.5644</v>
      </c>
      <c r="BR18" s="12">
        <v>2.5709</v>
      </c>
      <c r="BS18" s="12">
        <v>2.5600999999999998</v>
      </c>
      <c r="BT18" s="12">
        <v>2.5657000000000001</v>
      </c>
      <c r="BU18" s="12">
        <v>2.5657000000000001</v>
      </c>
      <c r="BV18" s="12">
        <v>2.5670999999999999</v>
      </c>
      <c r="BW18" s="12">
        <v>2.5600999999999998</v>
      </c>
      <c r="BX18" s="12">
        <v>2.5539999999999998</v>
      </c>
      <c r="BY18" s="12">
        <v>2.5571000000000002</v>
      </c>
      <c r="BZ18" s="12">
        <v>2.5</v>
      </c>
      <c r="CA18" s="12">
        <v>2.5</v>
      </c>
      <c r="CB18" s="12">
        <v>2.6701999999999999</v>
      </c>
      <c r="CC18" s="12">
        <v>2.665</v>
      </c>
      <c r="CD18" s="12">
        <v>2.6714000000000002</v>
      </c>
      <c r="CE18" s="12">
        <v>2.661</v>
      </c>
      <c r="CF18" s="12">
        <v>2.6663000000000001</v>
      </c>
      <c r="CG18" s="12">
        <v>2.6663000000000001</v>
      </c>
      <c r="CH18" s="12">
        <v>2.6675</v>
      </c>
      <c r="CI18" s="12">
        <v>2.661</v>
      </c>
      <c r="CJ18" s="12">
        <v>2.6556000000000002</v>
      </c>
      <c r="CK18" s="12">
        <v>2.6583909999999999</v>
      </c>
      <c r="CL18" s="12">
        <v>3.4249999999999998</v>
      </c>
      <c r="CM18" s="12">
        <v>3.4249999999999998</v>
      </c>
      <c r="CN18" s="12">
        <v>3.1749649999999998</v>
      </c>
      <c r="CO18" s="12">
        <v>3.174963</v>
      </c>
      <c r="CP18" s="12">
        <v>3.1749999999999998</v>
      </c>
      <c r="CQ18" s="12">
        <v>3.1749999999999998</v>
      </c>
      <c r="CR18" s="12">
        <v>2.9632866999999998</v>
      </c>
      <c r="CS18" s="12">
        <v>2.9683961999999999</v>
      </c>
      <c r="CT18" s="12">
        <v>2.9650050999999999</v>
      </c>
      <c r="CU18" s="12">
        <v>2.9566219999999999</v>
      </c>
      <c r="CV18" s="12">
        <v>2.9546226</v>
      </c>
      <c r="CW18" s="12">
        <v>2.9533999999999998</v>
      </c>
      <c r="CX18" s="12">
        <v>3.1749999999999998</v>
      </c>
      <c r="CY18" s="12">
        <v>3.1749999999999998</v>
      </c>
      <c r="CZ18" s="12">
        <v>2.9533999999999998</v>
      </c>
      <c r="DA18" s="12">
        <v>3.1749999999999998</v>
      </c>
      <c r="DB18" s="12">
        <v>3.1749999999999998</v>
      </c>
      <c r="DC18" s="12">
        <v>3.1749999999999998</v>
      </c>
      <c r="DD18" s="12">
        <v>3.1749999999999998</v>
      </c>
      <c r="DE18" s="12">
        <v>3.1749999999999998</v>
      </c>
      <c r="DF18" s="12">
        <v>3.1749999999999998</v>
      </c>
      <c r="DG18" s="12">
        <v>3.1749999999999998</v>
      </c>
      <c r="DH18" s="12">
        <v>3.1749999999999998</v>
      </c>
    </row>
    <row r="19" spans="1:112" ht="15.75" thickBot="1" x14ac:dyDescent="0.3">
      <c r="A19" s="19" t="s">
        <v>3</v>
      </c>
      <c r="B19" s="5">
        <f t="shared" ref="B19:F19" si="218">B9</f>
        <v>0.90129999999999999</v>
      </c>
      <c r="C19" s="5">
        <f t="shared" si="218"/>
        <v>0.90129999999999999</v>
      </c>
      <c r="D19" s="5">
        <f t="shared" si="218"/>
        <v>0.90129999999999999</v>
      </c>
      <c r="E19" s="5">
        <f t="shared" si="218"/>
        <v>0.90129999999999999</v>
      </c>
      <c r="F19" s="5">
        <f t="shared" si="218"/>
        <v>0.90129999999999999</v>
      </c>
      <c r="G19" s="24">
        <f>G9</f>
        <v>0.90129999999999999</v>
      </c>
      <c r="H19" s="12">
        <f t="shared" ref="H19:J19" si="219">H9</f>
        <v>0.90080000000000005</v>
      </c>
      <c r="I19" s="12">
        <f t="shared" si="219"/>
        <v>0.90080000000000005</v>
      </c>
      <c r="J19" s="12">
        <f t="shared" si="219"/>
        <v>0.90080000000000005</v>
      </c>
      <c r="K19" s="12">
        <f t="shared" ref="K19:M19" si="220">K9</f>
        <v>0.90080000000000005</v>
      </c>
      <c r="L19" s="12">
        <f t="shared" si="220"/>
        <v>0.90080000000000005</v>
      </c>
      <c r="M19" s="12">
        <f t="shared" si="220"/>
        <v>0.90080000000000005</v>
      </c>
      <c r="N19" s="12">
        <f>N9</f>
        <v>0.90079999999999993</v>
      </c>
      <c r="O19" s="12">
        <f t="shared" ref="O19:P19" si="221">O9</f>
        <v>0.90079999999999993</v>
      </c>
      <c r="P19" s="12">
        <f t="shared" si="221"/>
        <v>0.90079999999999993</v>
      </c>
      <c r="Q19" s="12">
        <f>Q9</f>
        <v>0.90079999999999993</v>
      </c>
      <c r="R19" s="12">
        <f t="shared" ref="R19:S19" si="222">R9</f>
        <v>0.90079999999999993</v>
      </c>
      <c r="S19" s="12">
        <f t="shared" si="222"/>
        <v>0.90079999999999993</v>
      </c>
      <c r="T19" s="12">
        <f>T9</f>
        <v>0.90069999999999995</v>
      </c>
      <c r="U19" s="12">
        <f t="shared" ref="U19:V19" si="223">U9</f>
        <v>0.90069999999999995</v>
      </c>
      <c r="V19" s="12">
        <f t="shared" si="223"/>
        <v>0.90069999999999995</v>
      </c>
      <c r="W19" s="12">
        <f>W9</f>
        <v>0.90069999999999995</v>
      </c>
      <c r="X19" s="12">
        <f t="shared" ref="X19:Y19" si="224">X9</f>
        <v>0.90069999999999995</v>
      </c>
      <c r="Y19" s="12">
        <f t="shared" si="224"/>
        <v>0.90069999999999995</v>
      </c>
      <c r="Z19" s="12">
        <f>Z9</f>
        <v>0.90069999999999995</v>
      </c>
      <c r="AA19" s="12">
        <f t="shared" ref="AA19:AB19" si="225">AA9</f>
        <v>0.90069999999999995</v>
      </c>
      <c r="AB19" s="12">
        <f t="shared" si="225"/>
        <v>0.90069999999999995</v>
      </c>
      <c r="AC19" s="12">
        <f>AC9</f>
        <v>0.90069999999999995</v>
      </c>
      <c r="AD19" s="12">
        <f t="shared" ref="AD19:AE19" si="226">AD9</f>
        <v>0.90069999999999995</v>
      </c>
      <c r="AE19" s="12">
        <f t="shared" si="226"/>
        <v>0.90069999999999995</v>
      </c>
      <c r="AF19" s="12">
        <f>AF9</f>
        <v>0.90069999999999995</v>
      </c>
      <c r="AG19" s="12">
        <f t="shared" ref="AG19:AH19" si="227">AG9</f>
        <v>0.90069999999999995</v>
      </c>
      <c r="AH19" s="12">
        <f t="shared" si="227"/>
        <v>0.90069999999999995</v>
      </c>
      <c r="AI19" s="12">
        <f>AI9</f>
        <v>0.90069999999999995</v>
      </c>
      <c r="AJ19" s="12">
        <f t="shared" ref="AJ19:AK19" si="228">AJ9</f>
        <v>0.90069999999999995</v>
      </c>
      <c r="AK19" s="12">
        <f t="shared" si="228"/>
        <v>0.90069999999999995</v>
      </c>
      <c r="AL19" s="12">
        <f>AL9</f>
        <v>0.90069999999999995</v>
      </c>
      <c r="AM19" s="12">
        <f t="shared" ref="AM19:AN19" si="229">AM9</f>
        <v>0.90069999999999995</v>
      </c>
      <c r="AN19" s="12">
        <f t="shared" si="229"/>
        <v>0.90069999999999995</v>
      </c>
      <c r="AO19" s="12">
        <f>AO9</f>
        <v>0.90069999999999995</v>
      </c>
      <c r="AP19" s="12">
        <f t="shared" ref="AP19:AQ19" si="230">AP9</f>
        <v>0.90069999999999995</v>
      </c>
      <c r="AQ19" s="12">
        <f t="shared" si="230"/>
        <v>0.90069999999999995</v>
      </c>
      <c r="AR19" s="12">
        <f>AR9</f>
        <v>0.90069999999999995</v>
      </c>
      <c r="AS19" s="12">
        <f t="shared" ref="AS19:AT19" si="231">AS9</f>
        <v>0.90069999999999995</v>
      </c>
      <c r="AT19" s="12">
        <f t="shared" si="231"/>
        <v>0.90069999999999995</v>
      </c>
      <c r="AU19" s="12">
        <f>AU9</f>
        <v>0.90069999999999995</v>
      </c>
      <c r="AV19" s="12">
        <f t="shared" ref="AV19:AW19" si="232">AV9</f>
        <v>0.90069999999999995</v>
      </c>
      <c r="AW19" s="12">
        <f t="shared" si="232"/>
        <v>0.90069999999999995</v>
      </c>
      <c r="AX19" s="12">
        <f>AX9</f>
        <v>0.90069999999999995</v>
      </c>
      <c r="AY19" s="12">
        <f t="shared" ref="AY19:AZ19" si="233">AY9</f>
        <v>0.90069999999999995</v>
      </c>
      <c r="AZ19" s="12">
        <f t="shared" si="233"/>
        <v>0.90069999999999995</v>
      </c>
      <c r="BA19" s="12">
        <f t="shared" ref="BA19:BC19" si="234">BA9</f>
        <v>0.90069999999999995</v>
      </c>
      <c r="BB19" s="12">
        <f t="shared" si="234"/>
        <v>0.90069999999999995</v>
      </c>
      <c r="BC19" s="12">
        <f t="shared" si="234"/>
        <v>0.90069999999999995</v>
      </c>
      <c r="BD19" s="12">
        <f t="shared" ref="BD19:BF19" si="235">BD9</f>
        <v>0.90069999999999995</v>
      </c>
      <c r="BE19" s="12">
        <f t="shared" si="235"/>
        <v>0.90069999999999995</v>
      </c>
      <c r="BF19" s="12">
        <f t="shared" si="235"/>
        <v>0.90069999999999995</v>
      </c>
      <c r="BG19" s="12">
        <f t="shared" ref="BG19:BI19" si="236">BG9</f>
        <v>0.90069999999999995</v>
      </c>
      <c r="BH19" s="12">
        <f t="shared" si="236"/>
        <v>0.90069999999999995</v>
      </c>
      <c r="BI19" s="12">
        <f t="shared" si="236"/>
        <v>0.90069999999999995</v>
      </c>
      <c r="BJ19" s="12">
        <f t="shared" ref="BJ19:BL19" si="237">BJ9</f>
        <v>0.90069999999999995</v>
      </c>
      <c r="BK19" s="12">
        <f t="shared" si="237"/>
        <v>0.90069999999999995</v>
      </c>
      <c r="BL19" s="12">
        <f t="shared" si="237"/>
        <v>0.90069999999999995</v>
      </c>
      <c r="BM19" s="12">
        <f t="shared" ref="BM19:BO19" si="238">BM9</f>
        <v>0.90069999999999995</v>
      </c>
      <c r="BN19" s="12">
        <f t="shared" si="238"/>
        <v>0.90069999999999995</v>
      </c>
      <c r="BO19" s="12">
        <f t="shared" si="238"/>
        <v>0.90069999999999995</v>
      </c>
      <c r="BP19" s="12">
        <f t="shared" ref="BP19:BR19" si="239">BP9</f>
        <v>0.90049999999999997</v>
      </c>
      <c r="BQ19" s="12">
        <f t="shared" si="239"/>
        <v>0.90049999999999997</v>
      </c>
      <c r="BR19" s="12">
        <f t="shared" si="239"/>
        <v>0.90049999999999997</v>
      </c>
      <c r="BS19" s="12">
        <f t="shared" ref="BS19:BU19" si="240">BS9</f>
        <v>0.90049999999999997</v>
      </c>
      <c r="BT19" s="12">
        <f t="shared" si="240"/>
        <v>0.90049999999999997</v>
      </c>
      <c r="BU19" s="12">
        <f t="shared" si="240"/>
        <v>0.90049999999999997</v>
      </c>
      <c r="BV19" s="12">
        <f t="shared" ref="BV19:BX19" si="241">BV9</f>
        <v>0.90049999999999997</v>
      </c>
      <c r="BW19" s="12">
        <f t="shared" si="241"/>
        <v>0.90049999999999997</v>
      </c>
      <c r="BX19" s="12">
        <f t="shared" si="241"/>
        <v>0.90049999999999997</v>
      </c>
      <c r="BY19" s="12">
        <f t="shared" ref="BY19:CA19" si="242">BY9</f>
        <v>0.90049999999999997</v>
      </c>
      <c r="BZ19" s="12">
        <f t="shared" si="242"/>
        <v>0.90049999999999997</v>
      </c>
      <c r="CA19" s="12">
        <f t="shared" si="242"/>
        <v>0.90049999999999997</v>
      </c>
      <c r="CB19" s="12">
        <f t="shared" ref="CB19:CD19" si="243">CB9</f>
        <v>0.90059999999999996</v>
      </c>
      <c r="CC19" s="12">
        <f t="shared" si="243"/>
        <v>0.90059999999999996</v>
      </c>
      <c r="CD19" s="12">
        <f t="shared" si="243"/>
        <v>0.90059999999999996</v>
      </c>
      <c r="CE19" s="12">
        <f t="shared" ref="CE19:CG19" si="244">CE9</f>
        <v>0.90059999999999996</v>
      </c>
      <c r="CF19" s="12">
        <f t="shared" si="244"/>
        <v>0.90059999999999996</v>
      </c>
      <c r="CG19" s="12">
        <f t="shared" si="244"/>
        <v>0.90059999999999996</v>
      </c>
      <c r="CH19" s="12">
        <f t="shared" ref="CH19:CJ19" si="245">CH9</f>
        <v>0.90059999999999996</v>
      </c>
      <c r="CI19" s="12">
        <f t="shared" si="245"/>
        <v>0.90059999999999996</v>
      </c>
      <c r="CJ19" s="12">
        <f t="shared" si="245"/>
        <v>0.90059999999999996</v>
      </c>
      <c r="CK19" s="12">
        <f t="shared" ref="CK19:CM19" si="246">CK9</f>
        <v>0.90059999999999996</v>
      </c>
      <c r="CL19" s="12">
        <f t="shared" si="246"/>
        <v>0.90059999999999996</v>
      </c>
      <c r="CM19" s="12">
        <f t="shared" si="246"/>
        <v>0.90059999999999996</v>
      </c>
      <c r="CN19" s="12">
        <f t="shared" ref="CN19:CP19" si="247">CN9</f>
        <v>0.90090000000000003</v>
      </c>
      <c r="CO19" s="12">
        <f t="shared" si="247"/>
        <v>0.90090000000000003</v>
      </c>
      <c r="CP19" s="12">
        <f t="shared" si="247"/>
        <v>0.90090000000000003</v>
      </c>
      <c r="CQ19" s="12">
        <f t="shared" ref="CQ19:CS19" si="248">CQ9</f>
        <v>0.90090000000000003</v>
      </c>
      <c r="CR19" s="12">
        <f t="shared" si="248"/>
        <v>0.90090000000000003</v>
      </c>
      <c r="CS19" s="12">
        <f t="shared" si="248"/>
        <v>0.90090000000000003</v>
      </c>
      <c r="CT19" s="12">
        <f t="shared" ref="CT19:CV19" si="249">CT9</f>
        <v>0.90090000000000003</v>
      </c>
      <c r="CU19" s="12">
        <f t="shared" si="249"/>
        <v>0.90090000000000003</v>
      </c>
      <c r="CV19" s="12">
        <f t="shared" si="249"/>
        <v>0.90090000000000003</v>
      </c>
      <c r="CW19" s="12">
        <f t="shared" ref="CW19:CY19" si="250">CW9</f>
        <v>0.90090000000000003</v>
      </c>
      <c r="CX19" s="12">
        <f t="shared" si="250"/>
        <v>0.90090000000000003</v>
      </c>
      <c r="CY19" s="12">
        <f t="shared" si="250"/>
        <v>0.90090000000000003</v>
      </c>
      <c r="CZ19" s="12">
        <f t="shared" ref="CZ19:DB19" si="251">CZ9</f>
        <v>0.90079999999999993</v>
      </c>
      <c r="DA19" s="12">
        <f t="shared" si="251"/>
        <v>0.90079999999999993</v>
      </c>
      <c r="DB19" s="12">
        <f t="shared" si="251"/>
        <v>0.90079999999999993</v>
      </c>
      <c r="DC19" s="12">
        <f t="shared" ref="DC19:DE19" si="252">DC9</f>
        <v>0.90079999999999993</v>
      </c>
      <c r="DD19" s="12">
        <f t="shared" si="252"/>
        <v>0.90079999999999993</v>
      </c>
      <c r="DE19" s="12">
        <f t="shared" si="252"/>
        <v>0.90079999999999993</v>
      </c>
      <c r="DF19" s="12">
        <f t="shared" ref="DF19:DH19" si="253">DF9</f>
        <v>0.90079999999999993</v>
      </c>
      <c r="DG19" s="12">
        <f t="shared" si="253"/>
        <v>0.90079999999999993</v>
      </c>
      <c r="DH19" s="12">
        <f t="shared" si="253"/>
        <v>0.90079999999999993</v>
      </c>
    </row>
    <row r="20" spans="1:112" ht="15.75" thickBot="1" x14ac:dyDescent="0.3">
      <c r="A20" s="19" t="s">
        <v>4</v>
      </c>
      <c r="B20" s="6">
        <f t="shared" ref="B20:E20" si="254">B8*$S$1</f>
        <v>0</v>
      </c>
      <c r="C20" s="6">
        <f t="shared" si="254"/>
        <v>0</v>
      </c>
      <c r="D20" s="6">
        <f t="shared" si="254"/>
        <v>0</v>
      </c>
      <c r="E20" s="6">
        <f t="shared" si="254"/>
        <v>0</v>
      </c>
      <c r="F20" s="6">
        <f>F8*$S$1</f>
        <v>0</v>
      </c>
      <c r="G20" s="25">
        <f>G8*$S$1</f>
        <v>0</v>
      </c>
      <c r="H20" s="12">
        <f t="shared" ref="H20:J20" si="255">H8*$S$1</f>
        <v>0</v>
      </c>
      <c r="I20" s="12">
        <f t="shared" si="255"/>
        <v>0</v>
      </c>
      <c r="J20" s="12">
        <f t="shared" si="255"/>
        <v>0</v>
      </c>
      <c r="K20" s="12">
        <f t="shared" ref="K20:L20" si="256">K8*$S$1</f>
        <v>0</v>
      </c>
      <c r="L20" s="12">
        <f t="shared" si="256"/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>
        <v>0</v>
      </c>
      <c r="CB20" s="12">
        <v>0</v>
      </c>
      <c r="CC20" s="12">
        <v>0</v>
      </c>
      <c r="CD20" s="12">
        <v>0</v>
      </c>
      <c r="CE20" s="12">
        <v>0</v>
      </c>
      <c r="CF20" s="12">
        <v>0</v>
      </c>
      <c r="CG20" s="12">
        <v>0</v>
      </c>
      <c r="CH20" s="12">
        <v>0</v>
      </c>
      <c r="CI20" s="12">
        <v>0</v>
      </c>
      <c r="CJ20" s="12">
        <v>0</v>
      </c>
      <c r="CK20" s="12">
        <v>0</v>
      </c>
      <c r="CL20" s="12">
        <v>0</v>
      </c>
      <c r="CM20" s="12">
        <v>0</v>
      </c>
      <c r="CN20" s="12">
        <v>0</v>
      </c>
      <c r="CO20" s="12">
        <v>0</v>
      </c>
      <c r="CP20" s="12">
        <v>0</v>
      </c>
      <c r="CQ20" s="12">
        <v>0</v>
      </c>
      <c r="CR20" s="12">
        <v>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</row>
    <row r="21" spans="1:112" ht="16.5" thickBot="1" x14ac:dyDescent="0.3">
      <c r="A21" s="19" t="s">
        <v>14</v>
      </c>
      <c r="B21" s="13">
        <f t="shared" ref="B21:G21" si="257">SUM(B18:B20)</f>
        <v>0.90129999999999999</v>
      </c>
      <c r="C21" s="13">
        <f t="shared" si="257"/>
        <v>0.90129999999999999</v>
      </c>
      <c r="D21" s="13">
        <f t="shared" si="257"/>
        <v>0.90129999999999999</v>
      </c>
      <c r="E21" s="13">
        <f t="shared" si="257"/>
        <v>0.90129999999999999</v>
      </c>
      <c r="F21" s="13">
        <f t="shared" si="257"/>
        <v>0.90129999999999999</v>
      </c>
      <c r="G21" s="13">
        <f t="shared" si="257"/>
        <v>4.9713000000000003</v>
      </c>
      <c r="H21" s="12">
        <f t="shared" ref="H21:I21" si="258">SUM(H18:H20)</f>
        <v>4.9708000000000006</v>
      </c>
      <c r="I21" s="12">
        <f t="shared" si="258"/>
        <v>4.9708000000000006</v>
      </c>
      <c r="J21" s="12">
        <f>SUM(J18:J20)</f>
        <v>4.9708000000000006</v>
      </c>
      <c r="K21" s="12">
        <f>SUM(K18:K20)</f>
        <v>4.8208000000000002</v>
      </c>
      <c r="L21" s="12">
        <f t="shared" ref="L21" si="259">SUM(L18:L20)</f>
        <v>4.8208000000000002</v>
      </c>
      <c r="M21" s="12">
        <f t="shared" ref="M21:P21" si="260">SUM(M18:M20)</f>
        <v>4.8208000000000002</v>
      </c>
      <c r="N21" s="12">
        <f t="shared" si="260"/>
        <v>4.8540999999999999</v>
      </c>
      <c r="O21" s="12">
        <f t="shared" si="260"/>
        <v>4.8540999999999999</v>
      </c>
      <c r="P21" s="12">
        <f t="shared" si="260"/>
        <v>4.8554000000000004</v>
      </c>
      <c r="Q21" s="12">
        <f t="shared" ref="Q21:S21" si="261">SUM(Q18:Q20)</f>
        <v>4.8540999999999999</v>
      </c>
      <c r="R21" s="12">
        <f t="shared" si="261"/>
        <v>4.3449</v>
      </c>
      <c r="S21" s="12">
        <f t="shared" si="261"/>
        <v>4.4232000000000005</v>
      </c>
      <c r="T21" s="12">
        <f>SUM(T18:T20)</f>
        <v>4.3976999999999995</v>
      </c>
      <c r="U21" s="12">
        <f t="shared" ref="U21:V21" si="262">SUM(U18:U20)</f>
        <v>4.3297999999999996</v>
      </c>
      <c r="V21" s="12">
        <f t="shared" si="262"/>
        <v>4.1790000000000003</v>
      </c>
      <c r="W21" s="12">
        <f>SUM(W18:W20)</f>
        <v>4.4806999999999997</v>
      </c>
      <c r="X21" s="12">
        <f t="shared" ref="X21:Y21" si="263">SUM(X18:X20)</f>
        <v>4.4806999999999997</v>
      </c>
      <c r="Y21" s="12">
        <f t="shared" si="263"/>
        <v>4.4806999999999997</v>
      </c>
      <c r="Z21" s="12">
        <f>SUM(Z18:Z20)</f>
        <v>4.4806999999999997</v>
      </c>
      <c r="AA21" s="12">
        <f t="shared" ref="AA21:AB21" si="264">SUM(AA18:AA20)</f>
        <v>4.4806999999999997</v>
      </c>
      <c r="AB21" s="12">
        <f t="shared" si="264"/>
        <v>4.4806999999999997</v>
      </c>
      <c r="AC21" s="12">
        <f>SUM(AC18:AC20)</f>
        <v>4.4806999999999997</v>
      </c>
      <c r="AD21" s="12">
        <f t="shared" ref="AD21:AE21" si="265">SUM(AD18:AD20)</f>
        <v>4.4806999999999997</v>
      </c>
      <c r="AE21" s="12">
        <f t="shared" si="265"/>
        <v>4.4806999999999997</v>
      </c>
      <c r="AF21" s="12">
        <f>SUM(AF18:AF20)</f>
        <v>4.4806999999999997</v>
      </c>
      <c r="AG21" s="12">
        <f t="shared" ref="AG21:AH21" si="266">SUM(AG18:AG20)</f>
        <v>4.4806999999999997</v>
      </c>
      <c r="AH21" s="12">
        <f t="shared" si="266"/>
        <v>4.4806999999999997</v>
      </c>
      <c r="AI21" s="12">
        <f>SUM(AI18:AI20)</f>
        <v>3.8007</v>
      </c>
      <c r="AJ21" s="12">
        <f t="shared" ref="AJ21:AK21" si="267">SUM(AJ18:AJ20)</f>
        <v>3.8007</v>
      </c>
      <c r="AK21" s="12">
        <f t="shared" si="267"/>
        <v>3.8007</v>
      </c>
      <c r="AL21" s="12">
        <f>SUM(AL18:AL20)</f>
        <v>3.8007</v>
      </c>
      <c r="AM21" s="12">
        <f t="shared" ref="AM21:AN21" si="268">SUM(AM18:AM20)</f>
        <v>3.8007</v>
      </c>
      <c r="AN21" s="12">
        <f t="shared" si="268"/>
        <v>3.8007</v>
      </c>
      <c r="AO21" s="12">
        <f>SUM(AO18:AO20)</f>
        <v>3.8007</v>
      </c>
      <c r="AP21" s="12">
        <f t="shared" ref="AP21:AQ21" si="269">SUM(AP18:AP20)</f>
        <v>3.8307000000000002</v>
      </c>
      <c r="AQ21" s="12">
        <f t="shared" si="269"/>
        <v>3.8307000000000002</v>
      </c>
      <c r="AR21" s="12">
        <f>SUM(AR18:AR20)</f>
        <v>3.8392714285714287</v>
      </c>
      <c r="AS21" s="12">
        <f t="shared" ref="AS21:AT21" si="270">SUM(AS18:AS20)</f>
        <v>3.832635483870968</v>
      </c>
      <c r="AT21" s="12">
        <f t="shared" si="270"/>
        <v>3.8407</v>
      </c>
      <c r="AU21" s="12">
        <f>SUM(AU18:AU20)</f>
        <v>3.8258999999999999</v>
      </c>
      <c r="AV21" s="12">
        <f t="shared" ref="AV21:AW21" si="271">SUM(AV18:AV20)</f>
        <v>3.8345000000000002</v>
      </c>
      <c r="AW21" s="12">
        <f t="shared" si="271"/>
        <v>3.8331</v>
      </c>
      <c r="AX21" s="12">
        <f>SUM(AX18:AX20)</f>
        <v>3.8362000000000003</v>
      </c>
      <c r="AY21" s="12">
        <f t="shared" ref="AY21:AZ21" si="272">SUM(AY18:AY20)</f>
        <v>3.8264</v>
      </c>
      <c r="AZ21" s="12">
        <f t="shared" si="272"/>
        <v>3.8157000000000001</v>
      </c>
      <c r="BA21" s="12">
        <f t="shared" ref="BA21:BC21" si="273">SUM(BA18:BA20)</f>
        <v>3.8307000000000002</v>
      </c>
      <c r="BB21" s="12">
        <f t="shared" si="273"/>
        <v>3.7303999999999999</v>
      </c>
      <c r="BC21" s="12">
        <f t="shared" si="273"/>
        <v>3.7303999999999999</v>
      </c>
      <c r="BD21" s="12">
        <f t="shared" ref="BD21:BF21" si="274">SUM(BD18:BD20)</f>
        <v>3.5645000000000002</v>
      </c>
      <c r="BE21" s="12">
        <f t="shared" si="274"/>
        <v>3.5636000000000001</v>
      </c>
      <c r="BF21" s="12">
        <f t="shared" si="274"/>
        <v>3.5647000000000002</v>
      </c>
      <c r="BG21" s="12">
        <f t="shared" ref="BG21:BI21" si="275">SUM(BG18:BG20)</f>
        <v>3.6479500000000002</v>
      </c>
      <c r="BH21" s="12">
        <f t="shared" si="275"/>
        <v>3.6479500000000002</v>
      </c>
      <c r="BI21" s="12">
        <f t="shared" si="275"/>
        <v>3.6479500000000002</v>
      </c>
      <c r="BJ21" s="12">
        <f t="shared" ref="BJ21:BL21" si="276">SUM(BJ18:BJ20)</f>
        <v>3.6479500000000002</v>
      </c>
      <c r="BK21" s="12">
        <f t="shared" si="276"/>
        <v>3.6479500000000002</v>
      </c>
      <c r="BL21" s="12">
        <f t="shared" si="276"/>
        <v>3.6479500000000002</v>
      </c>
      <c r="BM21" s="12">
        <f t="shared" ref="BM21:BO21" si="277">SUM(BM18:BM20)</f>
        <v>3.6480000000000001</v>
      </c>
      <c r="BN21" s="12">
        <f t="shared" si="277"/>
        <v>3.6480000000000001</v>
      </c>
      <c r="BO21" s="12">
        <f t="shared" si="277"/>
        <v>3.6480000000000001</v>
      </c>
      <c r="BP21" s="12">
        <f t="shared" ref="BP21:BR21" si="278">SUM(BP18:BP20)</f>
        <v>3.4701</v>
      </c>
      <c r="BQ21" s="12">
        <f t="shared" si="278"/>
        <v>3.4649000000000001</v>
      </c>
      <c r="BR21" s="12">
        <f t="shared" si="278"/>
        <v>3.4714</v>
      </c>
      <c r="BS21" s="12">
        <f t="shared" ref="BS21:BU21" si="279">SUM(BS18:BS20)</f>
        <v>3.4605999999999999</v>
      </c>
      <c r="BT21" s="12">
        <f t="shared" si="279"/>
        <v>3.4662000000000002</v>
      </c>
      <c r="BU21" s="12">
        <f t="shared" si="279"/>
        <v>3.4662000000000002</v>
      </c>
      <c r="BV21" s="12">
        <f t="shared" ref="BV21:BX21" si="280">SUM(BV18:BV20)</f>
        <v>3.4676</v>
      </c>
      <c r="BW21" s="12">
        <f t="shared" si="280"/>
        <v>3.4605999999999999</v>
      </c>
      <c r="BX21" s="12">
        <f t="shared" si="280"/>
        <v>3.4544999999999999</v>
      </c>
      <c r="BY21" s="12">
        <f t="shared" ref="BY21:CA21" si="281">SUM(BY18:BY20)</f>
        <v>3.4576000000000002</v>
      </c>
      <c r="BZ21" s="12">
        <f t="shared" si="281"/>
        <v>3.4005000000000001</v>
      </c>
      <c r="CA21" s="12">
        <f t="shared" si="281"/>
        <v>3.4005000000000001</v>
      </c>
      <c r="CB21" s="12">
        <f t="shared" ref="CB21:CD21" si="282">SUM(CB18:CB20)</f>
        <v>3.5707999999999998</v>
      </c>
      <c r="CC21" s="12">
        <f t="shared" si="282"/>
        <v>3.5655999999999999</v>
      </c>
      <c r="CD21" s="12">
        <f t="shared" si="282"/>
        <v>3.5720000000000001</v>
      </c>
      <c r="CE21" s="12">
        <f t="shared" ref="CE21:CG21" si="283">SUM(CE18:CE20)</f>
        <v>3.5615999999999999</v>
      </c>
      <c r="CF21" s="12">
        <f t="shared" si="283"/>
        <v>3.5669</v>
      </c>
      <c r="CG21" s="12">
        <f t="shared" si="283"/>
        <v>3.5669</v>
      </c>
      <c r="CH21" s="12">
        <f t="shared" ref="CH21:CJ21" si="284">SUM(CH18:CH20)</f>
        <v>3.5680999999999998</v>
      </c>
      <c r="CI21" s="12">
        <f t="shared" si="284"/>
        <v>3.5615999999999999</v>
      </c>
      <c r="CJ21" s="12">
        <f t="shared" si="284"/>
        <v>3.5562</v>
      </c>
      <c r="CK21" s="12">
        <f t="shared" ref="CK21:CM21" si="285">SUM(CK18:CK20)</f>
        <v>3.5589909999999998</v>
      </c>
      <c r="CL21" s="12">
        <f t="shared" si="285"/>
        <v>4.3255999999999997</v>
      </c>
      <c r="CM21" s="12">
        <f t="shared" si="285"/>
        <v>4.3255999999999997</v>
      </c>
      <c r="CN21" s="12">
        <f t="shared" ref="CN21:CP21" si="286">SUM(CN18:CN20)</f>
        <v>4.0758650000000003</v>
      </c>
      <c r="CO21" s="12">
        <f t="shared" si="286"/>
        <v>4.075863</v>
      </c>
      <c r="CP21" s="12">
        <f t="shared" si="286"/>
        <v>4.0758999999999999</v>
      </c>
      <c r="CQ21" s="12">
        <f t="shared" ref="CQ21:CS21" si="287">SUM(CQ18:CQ20)</f>
        <v>4.0758999999999999</v>
      </c>
      <c r="CR21" s="12">
        <f t="shared" si="287"/>
        <v>3.8641866999999999</v>
      </c>
      <c r="CS21" s="12">
        <f t="shared" si="287"/>
        <v>3.8692962</v>
      </c>
      <c r="CT21" s="12">
        <f t="shared" ref="CT21:CV21" si="288">SUM(CT18:CT20)</f>
        <v>3.8659051</v>
      </c>
      <c r="CU21" s="12">
        <f t="shared" si="288"/>
        <v>3.8575219999999999</v>
      </c>
      <c r="CV21" s="12">
        <f t="shared" si="288"/>
        <v>3.8555226</v>
      </c>
      <c r="CW21" s="12">
        <f>SUM(CW18:CW20)</f>
        <v>3.8542999999999998</v>
      </c>
      <c r="CX21" s="12">
        <f t="shared" ref="CW21:CY21" si="289">SUM(CX18:CX20)</f>
        <v>4.0758999999999999</v>
      </c>
      <c r="CY21" s="12">
        <f t="shared" si="289"/>
        <v>4.0758999999999999</v>
      </c>
      <c r="CZ21" s="12">
        <f t="shared" ref="CZ21:DB21" si="290">SUM(CZ18:CZ20)</f>
        <v>3.8541999999999996</v>
      </c>
      <c r="DA21" s="12">
        <f t="shared" si="290"/>
        <v>4.0758000000000001</v>
      </c>
      <c r="DB21" s="12">
        <f t="shared" si="290"/>
        <v>4.0758000000000001</v>
      </c>
      <c r="DC21" s="12">
        <f t="shared" ref="DC21:DE21" si="291">SUM(DC18:DC20)</f>
        <v>4.0758000000000001</v>
      </c>
      <c r="DD21" s="12">
        <f t="shared" si="291"/>
        <v>4.0758000000000001</v>
      </c>
      <c r="DE21" s="12">
        <f t="shared" si="291"/>
        <v>4.0758000000000001</v>
      </c>
      <c r="DF21" s="12">
        <f t="shared" ref="DF21:DH21" si="292">SUM(DF18:DF20)</f>
        <v>4.0758000000000001</v>
      </c>
      <c r="DG21" s="12">
        <f t="shared" si="292"/>
        <v>4.0758000000000001</v>
      </c>
      <c r="DH21" s="12">
        <f t="shared" si="292"/>
        <v>4.0758000000000001</v>
      </c>
    </row>
    <row r="22" spans="1:112" ht="16.5" thickBot="1" x14ac:dyDescent="0.3">
      <c r="A22" s="18" t="s">
        <v>5</v>
      </c>
      <c r="B22" s="8">
        <f t="shared" ref="B22:J22" si="293">B12</f>
        <v>1.0057</v>
      </c>
      <c r="C22" s="8">
        <f t="shared" si="293"/>
        <v>1.0057</v>
      </c>
      <c r="D22" s="8">
        <f t="shared" si="293"/>
        <v>1.0057</v>
      </c>
      <c r="E22" s="8">
        <f t="shared" si="293"/>
        <v>1.0057</v>
      </c>
      <c r="F22" s="8">
        <f t="shared" si="293"/>
        <v>1.0066999999999999</v>
      </c>
      <c r="G22" s="26">
        <f t="shared" si="293"/>
        <v>1.0066999999999999</v>
      </c>
      <c r="H22" s="12">
        <f t="shared" si="293"/>
        <v>1.0066999999999999</v>
      </c>
      <c r="I22" s="12">
        <f t="shared" si="293"/>
        <v>1.0066999999999999</v>
      </c>
      <c r="J22" s="12">
        <f t="shared" si="293"/>
        <v>1.0066999999999999</v>
      </c>
      <c r="K22" s="12">
        <f t="shared" ref="K22:L22" si="294">K12</f>
        <v>1.0066999999999999</v>
      </c>
      <c r="L22" s="12">
        <f t="shared" si="294"/>
        <v>1.0066999999999999</v>
      </c>
      <c r="M22" s="12">
        <f t="shared" ref="M22:P22" si="295">M12</f>
        <v>1.0066999999999999</v>
      </c>
      <c r="N22" s="12">
        <f t="shared" si="295"/>
        <v>1.0066999999999999</v>
      </c>
      <c r="O22" s="12">
        <f t="shared" si="295"/>
        <v>1.0066999999999999</v>
      </c>
      <c r="P22" s="12">
        <f t="shared" si="295"/>
        <v>1.0066999999999999</v>
      </c>
      <c r="Q22" s="12">
        <f t="shared" ref="Q22:S22" si="296">Q12</f>
        <v>1.0066999999999999</v>
      </c>
      <c r="R22" s="12">
        <f t="shared" si="296"/>
        <v>1.0066999999999999</v>
      </c>
      <c r="S22" s="12">
        <f t="shared" si="296"/>
        <v>1.0066999999999999</v>
      </c>
      <c r="T22" s="12">
        <f t="shared" ref="T22:V22" si="297">T12</f>
        <v>1.0058</v>
      </c>
      <c r="U22" s="12">
        <f t="shared" si="297"/>
        <v>1.0058</v>
      </c>
      <c r="V22" s="12">
        <f t="shared" si="297"/>
        <v>1.0058</v>
      </c>
      <c r="W22" s="12">
        <f t="shared" ref="W22:Y22" si="298">W12</f>
        <v>1.0058</v>
      </c>
      <c r="X22" s="12">
        <f t="shared" si="298"/>
        <v>1.0058</v>
      </c>
      <c r="Y22" s="12">
        <f t="shared" si="298"/>
        <v>1.0058</v>
      </c>
      <c r="Z22" s="12">
        <f t="shared" ref="Z22:AB22" si="299">Z12</f>
        <v>1.0058</v>
      </c>
      <c r="AA22" s="12">
        <f t="shared" si="299"/>
        <v>1.0058</v>
      </c>
      <c r="AB22" s="12">
        <f t="shared" si="299"/>
        <v>1.0058</v>
      </c>
      <c r="AC22" s="12">
        <f t="shared" ref="AC22:AE22" si="300">AC12</f>
        <v>1.0058</v>
      </c>
      <c r="AD22" s="12">
        <f t="shared" si="300"/>
        <v>1.0058</v>
      </c>
      <c r="AE22" s="12">
        <f t="shared" si="300"/>
        <v>1.0058</v>
      </c>
      <c r="AF22" s="12">
        <f t="shared" ref="AF22:AH22" si="301">AF12</f>
        <v>1.0649999999999999</v>
      </c>
      <c r="AG22" s="12">
        <f t="shared" si="301"/>
        <v>1.0649999999999999</v>
      </c>
      <c r="AH22" s="12">
        <f t="shared" si="301"/>
        <v>1.0649999999999999</v>
      </c>
      <c r="AI22" s="12">
        <f t="shared" ref="AI22:AK22" si="302">AI12</f>
        <v>1.0341</v>
      </c>
      <c r="AJ22" s="12">
        <f t="shared" si="302"/>
        <v>1.0341</v>
      </c>
      <c r="AK22" s="12">
        <f t="shared" si="302"/>
        <v>1.0341</v>
      </c>
      <c r="AL22" s="12">
        <f t="shared" ref="AL22:AN22" si="303">AL12</f>
        <v>1.068838</v>
      </c>
      <c r="AM22" s="12">
        <f t="shared" si="303"/>
        <v>1.068838</v>
      </c>
      <c r="AN22" s="12">
        <f t="shared" si="303"/>
        <v>1.068838</v>
      </c>
      <c r="AO22" s="12">
        <f t="shared" ref="AO22:AQ22" si="304">AO12</f>
        <v>1.0671478000000001</v>
      </c>
      <c r="AP22" s="12">
        <f t="shared" si="304"/>
        <v>1.0671478000000001</v>
      </c>
      <c r="AQ22" s="12">
        <f t="shared" si="304"/>
        <v>1.0449519</v>
      </c>
      <c r="AR22" s="12">
        <f t="shared" ref="AR22:AT22" si="305">AR12</f>
        <v>1.0449519</v>
      </c>
      <c r="AS22" s="12">
        <f t="shared" si="305"/>
        <v>1.0449519</v>
      </c>
      <c r="AT22" s="12">
        <f t="shared" si="305"/>
        <v>1.0449519</v>
      </c>
      <c r="AU22" s="12">
        <f t="shared" ref="AU22:AW22" si="306">AU12</f>
        <v>1.0449519</v>
      </c>
      <c r="AV22" s="12">
        <f t="shared" si="306"/>
        <v>1.0449519</v>
      </c>
      <c r="AW22" s="12">
        <f t="shared" si="306"/>
        <v>1.0449519</v>
      </c>
      <c r="AX22" s="12">
        <f t="shared" ref="AX22:AZ22" si="307">AX12</f>
        <v>1.0639228999999999</v>
      </c>
      <c r="AY22" s="12">
        <f t="shared" si="307"/>
        <v>1.0639228999999999</v>
      </c>
      <c r="AZ22" s="12">
        <f t="shared" si="307"/>
        <v>1.0639228999999999</v>
      </c>
      <c r="BA22" s="12">
        <f t="shared" ref="BA22:BC22" si="308">BA12</f>
        <v>1.0746933999999999</v>
      </c>
      <c r="BB22" s="12">
        <f t="shared" si="308"/>
        <v>1.0746933999999999</v>
      </c>
      <c r="BC22" s="12">
        <f t="shared" si="308"/>
        <v>1.0746933999999999</v>
      </c>
      <c r="BD22" s="12">
        <f t="shared" ref="BD22:BF22" si="309">BD12</f>
        <v>1.052</v>
      </c>
      <c r="BE22" s="12">
        <f t="shared" si="309"/>
        <v>1.052</v>
      </c>
      <c r="BF22" s="12">
        <f t="shared" si="309"/>
        <v>1.052</v>
      </c>
      <c r="BG22" s="12">
        <f t="shared" ref="BG22:BI22" si="310">BG12</f>
        <v>1.0362758999999999</v>
      </c>
      <c r="BH22" s="12">
        <f t="shared" si="310"/>
        <v>1.0362758999999999</v>
      </c>
      <c r="BI22" s="12">
        <f t="shared" si="310"/>
        <v>1.0362758999999999</v>
      </c>
      <c r="BJ22" s="12">
        <f t="shared" ref="BJ22:BL22" si="311">BJ12</f>
        <v>1.0652386</v>
      </c>
      <c r="BK22" s="12">
        <f t="shared" si="311"/>
        <v>1.0652386</v>
      </c>
      <c r="BL22" s="12">
        <f t="shared" si="311"/>
        <v>1.0652386</v>
      </c>
      <c r="BM22" s="12">
        <f t="shared" ref="BM22:BO22" si="312">BM12</f>
        <v>1.0604805302402651</v>
      </c>
      <c r="BN22" s="12">
        <f t="shared" si="312"/>
        <v>1.0604805302402651</v>
      </c>
      <c r="BO22" s="12">
        <f t="shared" si="312"/>
        <v>1.0604805302402651</v>
      </c>
      <c r="BP22" s="12">
        <f t="shared" ref="BP22:BR22" si="313">BP12</f>
        <v>1.0578810999999999</v>
      </c>
      <c r="BQ22" s="12">
        <f t="shared" si="313"/>
        <v>1.0578810999999999</v>
      </c>
      <c r="BR22" s="12">
        <f t="shared" si="313"/>
        <v>1.0578810999999999</v>
      </c>
      <c r="BS22" s="12">
        <f t="shared" ref="BS22:BU22" si="314">BS12</f>
        <v>1.0508635</v>
      </c>
      <c r="BT22" s="12">
        <f t="shared" si="314"/>
        <v>1.0508635</v>
      </c>
      <c r="BU22" s="12">
        <f t="shared" si="314"/>
        <v>1.0508635</v>
      </c>
      <c r="BV22" s="12">
        <f t="shared" ref="BV22:BX22" si="315">BV12</f>
        <v>1.0512680999999999</v>
      </c>
      <c r="BW22" s="12">
        <f t="shared" si="315"/>
        <v>1.0512680999999999</v>
      </c>
      <c r="BX22" s="12">
        <f t="shared" si="315"/>
        <v>1.0512680999999999</v>
      </c>
      <c r="BY22" s="12">
        <f t="shared" ref="BY22:CA22" si="316">BY12</f>
        <v>1.0649999999999999</v>
      </c>
      <c r="BZ22" s="12">
        <f t="shared" si="316"/>
        <v>1.0649999999999999</v>
      </c>
      <c r="CA22" s="12">
        <f t="shared" si="316"/>
        <v>1.0649999999999999</v>
      </c>
      <c r="CB22" s="12">
        <f t="shared" ref="CB22:CD22" si="317">CB12</f>
        <v>1.069</v>
      </c>
      <c r="CC22" s="12">
        <f t="shared" si="317"/>
        <v>1.069</v>
      </c>
      <c r="CD22" s="12">
        <f t="shared" si="317"/>
        <v>1.069</v>
      </c>
      <c r="CE22" s="12">
        <f t="shared" ref="CE22:CG22" si="318">CE12</f>
        <v>1.06602</v>
      </c>
      <c r="CF22" s="12">
        <f t="shared" si="318"/>
        <v>1.06602</v>
      </c>
      <c r="CG22" s="12">
        <f t="shared" si="318"/>
        <v>1.06602</v>
      </c>
      <c r="CH22" s="12">
        <f t="shared" ref="CH22:CJ22" si="319">CH12</f>
        <v>1.0531638000000001</v>
      </c>
      <c r="CI22" s="12">
        <f t="shared" si="319"/>
        <v>1.0531638000000001</v>
      </c>
      <c r="CJ22" s="12">
        <f t="shared" si="319"/>
        <v>1.0531638000000001</v>
      </c>
      <c r="CK22" s="12">
        <f t="shared" ref="CK22:CM22" si="320">CK12</f>
        <v>1.066872</v>
      </c>
      <c r="CL22" s="12">
        <f t="shared" si="320"/>
        <v>1.066872</v>
      </c>
      <c r="CM22" s="12">
        <f t="shared" si="320"/>
        <v>1.066872</v>
      </c>
      <c r="CN22" s="12">
        <f t="shared" ref="CN22:CP22" si="321">CN12</f>
        <v>1.0518744</v>
      </c>
      <c r="CO22" s="12">
        <f t="shared" si="321"/>
        <v>1.0518744</v>
      </c>
      <c r="CP22" s="12">
        <f t="shared" si="321"/>
        <v>1.0518744</v>
      </c>
      <c r="CQ22" s="12">
        <f t="shared" ref="CQ22:CS22" si="322">CQ12</f>
        <v>1.0157</v>
      </c>
      <c r="CR22" s="12">
        <f t="shared" si="322"/>
        <v>1.0157</v>
      </c>
      <c r="CS22" s="12">
        <f t="shared" si="322"/>
        <v>1.0157</v>
      </c>
      <c r="CT22" s="12">
        <f t="shared" ref="CT22:CV22" si="323">CT12</f>
        <v>1.0164249999999999</v>
      </c>
      <c r="CU22" s="12">
        <f t="shared" si="323"/>
        <v>1.0164249999999999</v>
      </c>
      <c r="CV22" s="12">
        <f t="shared" si="323"/>
        <v>1.0164249999999999</v>
      </c>
      <c r="CW22" s="12">
        <f t="shared" ref="CW22:CY22" si="324">CW12</f>
        <v>1.0647481999999999</v>
      </c>
      <c r="CX22" s="12">
        <f t="shared" si="324"/>
        <v>1.0647481999999999</v>
      </c>
      <c r="CY22" s="12">
        <f t="shared" si="324"/>
        <v>1.0647481999999999</v>
      </c>
      <c r="CZ22" s="12">
        <f t="shared" ref="CZ22:DB22" si="325">CZ12</f>
        <v>1.0601</v>
      </c>
      <c r="DA22" s="12">
        <f t="shared" si="325"/>
        <v>1.0601</v>
      </c>
      <c r="DB22" s="12">
        <f t="shared" si="325"/>
        <v>1.0601</v>
      </c>
      <c r="DC22" s="12">
        <f t="shared" ref="DC22:DE22" si="326">DC12</f>
        <v>1.0392999999999999</v>
      </c>
      <c r="DD22" s="12">
        <f t="shared" si="326"/>
        <v>1.0392999999999999</v>
      </c>
      <c r="DE22" s="12">
        <f t="shared" si="326"/>
        <v>1.0392999999999999</v>
      </c>
      <c r="DF22" s="12">
        <f t="shared" ref="DF22:DH22" si="327">DF12</f>
        <v>1.0558000000000001</v>
      </c>
      <c r="DG22" s="12">
        <f t="shared" si="327"/>
        <v>1.0558000000000001</v>
      </c>
      <c r="DH22" s="12">
        <f t="shared" si="327"/>
        <v>1.0558000000000001</v>
      </c>
    </row>
    <row r="23" spans="1:112" ht="16.5" thickBot="1" x14ac:dyDescent="0.3">
      <c r="A23" s="19" t="s">
        <v>6</v>
      </c>
      <c r="B23" s="9">
        <f t="shared" ref="B23:G23" si="328">B21*B22</f>
        <v>0.90643741</v>
      </c>
      <c r="C23" s="9">
        <f t="shared" si="328"/>
        <v>0.90643741</v>
      </c>
      <c r="D23" s="9">
        <f t="shared" si="328"/>
        <v>0.90643741</v>
      </c>
      <c r="E23" s="9">
        <f t="shared" si="328"/>
        <v>0.90643741</v>
      </c>
      <c r="F23" s="9">
        <f t="shared" si="328"/>
        <v>0.90733870999999988</v>
      </c>
      <c r="G23" s="9">
        <f t="shared" si="328"/>
        <v>5.0046077100000002</v>
      </c>
      <c r="H23" s="12">
        <f t="shared" ref="H23" si="329">H21*H22</f>
        <v>5.0041043600000004</v>
      </c>
      <c r="I23" s="12">
        <f t="shared" ref="I23" si="330">I21*I22</f>
        <v>5.0041043600000004</v>
      </c>
      <c r="J23" s="12">
        <f t="shared" ref="J23:L23" si="331">J21*J22</f>
        <v>5.0041043600000004</v>
      </c>
      <c r="K23" s="12">
        <f t="shared" si="331"/>
        <v>4.8530993599999999</v>
      </c>
      <c r="L23" s="12">
        <f t="shared" si="331"/>
        <v>4.8530993599999999</v>
      </c>
      <c r="M23" s="12">
        <f t="shared" ref="M23:P23" si="332">M21*M22</f>
        <v>4.8530993599999999</v>
      </c>
      <c r="N23" s="12">
        <f>N21*N22</f>
        <v>4.8866224699999998</v>
      </c>
      <c r="O23" s="12">
        <f t="shared" si="332"/>
        <v>4.8866224699999998</v>
      </c>
      <c r="P23" s="12">
        <f t="shared" si="332"/>
        <v>4.8879311799999998</v>
      </c>
      <c r="Q23" s="12">
        <f>Q21*Q22</f>
        <v>4.8866224699999998</v>
      </c>
      <c r="R23" s="12">
        <f t="shared" ref="R23:S23" si="333">R21*R22</f>
        <v>4.3740108299999996</v>
      </c>
      <c r="S23" s="12">
        <f t="shared" si="333"/>
        <v>4.4528354400000003</v>
      </c>
      <c r="T23" s="12">
        <f>T21*T22</f>
        <v>4.42320666</v>
      </c>
      <c r="U23" s="12">
        <f t="shared" ref="U23:V23" si="334">U21*U22</f>
        <v>4.3549128399999999</v>
      </c>
      <c r="V23" s="12">
        <f t="shared" si="334"/>
        <v>4.2032382000000004</v>
      </c>
      <c r="W23" s="12">
        <f>W21*W22</f>
        <v>4.5066880600000001</v>
      </c>
      <c r="X23" s="12">
        <f t="shared" ref="X23:Y23" si="335">X21*X22</f>
        <v>4.5066880600000001</v>
      </c>
      <c r="Y23" s="12">
        <f t="shared" si="335"/>
        <v>4.5066880600000001</v>
      </c>
      <c r="Z23" s="12">
        <f>Z21*Z22</f>
        <v>4.5066880600000001</v>
      </c>
      <c r="AA23" s="12">
        <f t="shared" ref="AA23:AB23" si="336">AA21*AA22</f>
        <v>4.5066880600000001</v>
      </c>
      <c r="AB23" s="12">
        <f t="shared" si="336"/>
        <v>4.5066880600000001</v>
      </c>
      <c r="AC23" s="12">
        <f>AC21*AC22</f>
        <v>4.5066880600000001</v>
      </c>
      <c r="AD23" s="12">
        <f t="shared" ref="AD23:AE23" si="337">AD21*AD22</f>
        <v>4.5066880600000001</v>
      </c>
      <c r="AE23" s="12">
        <f t="shared" si="337"/>
        <v>4.5066880600000001</v>
      </c>
      <c r="AF23" s="12">
        <f>AF21*AF22</f>
        <v>4.7719454999999993</v>
      </c>
      <c r="AG23" s="12">
        <f t="shared" ref="AG23:AH23" si="338">AG21*AG22</f>
        <v>4.7719454999999993</v>
      </c>
      <c r="AH23" s="12">
        <f t="shared" si="338"/>
        <v>4.7719454999999993</v>
      </c>
      <c r="AI23" s="12">
        <f>AI21*AI22</f>
        <v>3.9303038699999999</v>
      </c>
      <c r="AJ23" s="12">
        <f t="shared" ref="AJ23:AK23" si="339">AJ21*AJ22</f>
        <v>3.9303038699999999</v>
      </c>
      <c r="AK23" s="12">
        <f t="shared" si="339"/>
        <v>3.9303038699999999</v>
      </c>
      <c r="AL23" s="12">
        <f>AL21*AL22</f>
        <v>4.0623325866000002</v>
      </c>
      <c r="AM23" s="12">
        <f t="shared" ref="AM23:AN23" si="340">AM21*AM22</f>
        <v>4.0623325866000002</v>
      </c>
      <c r="AN23" s="12">
        <f t="shared" si="340"/>
        <v>4.0623325866000002</v>
      </c>
      <c r="AO23" s="12">
        <f>AO21*AO22</f>
        <v>4.0559086434600005</v>
      </c>
      <c r="AP23" s="12">
        <f t="shared" ref="AP23:AQ23" si="341">AP21*AP22</f>
        <v>4.0879230774600002</v>
      </c>
      <c r="AQ23" s="12">
        <f t="shared" si="341"/>
        <v>4.0028972433300005</v>
      </c>
      <c r="AR23" s="12">
        <f>AR21*AR22</f>
        <v>4.0118539739014292</v>
      </c>
      <c r="AS23" s="12">
        <f t="shared" ref="AS23:AT23" si="342">AS21*AS22</f>
        <v>4.0049197308783873</v>
      </c>
      <c r="AT23" s="12">
        <f t="shared" si="342"/>
        <v>4.0133467623300003</v>
      </c>
      <c r="AU23" s="12">
        <f>AU21*AU22</f>
        <v>3.9978814742100002</v>
      </c>
      <c r="AV23" s="12">
        <f t="shared" ref="AV23:AW23" si="343">AV21*AV22</f>
        <v>4.0068680605500004</v>
      </c>
      <c r="AW23" s="12">
        <f t="shared" si="343"/>
        <v>4.0054051278900005</v>
      </c>
      <c r="AX23" s="12">
        <f>AX21*AX22</f>
        <v>4.0814210289799995</v>
      </c>
      <c r="AY23" s="12">
        <f t="shared" ref="AY23:AZ23" si="344">AY21*AY22</f>
        <v>4.0709945845599993</v>
      </c>
      <c r="AZ23" s="12">
        <f t="shared" si="344"/>
        <v>4.05961060953</v>
      </c>
      <c r="BA23" s="12">
        <f t="shared" ref="BA23:BC23" si="345">BA21*BA22</f>
        <v>4.1168280073799997</v>
      </c>
      <c r="BB23" s="12">
        <f t="shared" si="345"/>
        <v>4.0090362593599993</v>
      </c>
      <c r="BC23" s="12">
        <f t="shared" si="345"/>
        <v>4.0090362593599993</v>
      </c>
      <c r="BD23" s="12">
        <f t="shared" ref="BD23:BF23" si="346">BD21*BD22</f>
        <v>3.7498540000000005</v>
      </c>
      <c r="BE23" s="12">
        <f t="shared" si="346"/>
        <v>3.7489072000000001</v>
      </c>
      <c r="BF23" s="12">
        <f t="shared" si="346"/>
        <v>3.7500644000000003</v>
      </c>
      <c r="BG23" s="12">
        <f t="shared" ref="BG23:BI23" si="347">BG21*BG22</f>
        <v>3.780282669405</v>
      </c>
      <c r="BH23" s="12">
        <f t="shared" si="347"/>
        <v>3.780282669405</v>
      </c>
      <c r="BI23" s="12">
        <f t="shared" si="347"/>
        <v>3.780282669405</v>
      </c>
      <c r="BJ23" s="12">
        <f t="shared" ref="BJ23:BL23" si="348">BJ21*BJ22</f>
        <v>3.8859371508700002</v>
      </c>
      <c r="BK23" s="12">
        <f t="shared" si="348"/>
        <v>3.8859371508700002</v>
      </c>
      <c r="BL23" s="12">
        <f t="shared" si="348"/>
        <v>3.8859371508700002</v>
      </c>
      <c r="BM23" s="12">
        <f t="shared" ref="BM23:BO23" si="349">BM21*BM22</f>
        <v>3.8686329743164873</v>
      </c>
      <c r="BN23" s="12">
        <f t="shared" si="349"/>
        <v>3.8686329743164873</v>
      </c>
      <c r="BO23" s="12">
        <f t="shared" si="349"/>
        <v>3.8686329743164873</v>
      </c>
      <c r="BP23" s="12">
        <f t="shared" ref="BP23:BR23" si="350">BP21*BP22</f>
        <v>3.6709532051099996</v>
      </c>
      <c r="BQ23" s="12">
        <f t="shared" si="350"/>
        <v>3.66545222339</v>
      </c>
      <c r="BR23" s="12">
        <f t="shared" si="350"/>
        <v>3.6723284505399998</v>
      </c>
      <c r="BS23" s="12">
        <f t="shared" ref="BS23:BU23" si="351">BS21*BS22</f>
        <v>3.6366182280999997</v>
      </c>
      <c r="BT23" s="12">
        <f t="shared" si="351"/>
        <v>3.6425030637</v>
      </c>
      <c r="BU23" s="12">
        <f t="shared" si="351"/>
        <v>3.6425030637</v>
      </c>
      <c r="BV23" s="12">
        <f t="shared" ref="BV23:BX23" si="352">BV21*BV22</f>
        <v>3.6453772635599999</v>
      </c>
      <c r="BW23" s="12">
        <f t="shared" si="352"/>
        <v>3.6380183868599998</v>
      </c>
      <c r="BX23" s="12">
        <f t="shared" si="352"/>
        <v>3.6316056514499997</v>
      </c>
      <c r="BY23" s="12">
        <f t="shared" ref="BY23:CA23" si="353">BY21*BY22</f>
        <v>3.6823440000000001</v>
      </c>
      <c r="BZ23" s="12">
        <f t="shared" si="353"/>
        <v>3.6215324999999998</v>
      </c>
      <c r="CA23" s="12">
        <f t="shared" si="353"/>
        <v>3.6215324999999998</v>
      </c>
      <c r="CB23" s="12">
        <f t="shared" ref="CB23:CD23" si="354">CB21*CB22</f>
        <v>3.8171851999999995</v>
      </c>
      <c r="CC23" s="12">
        <f t="shared" si="354"/>
        <v>3.8116263999999997</v>
      </c>
      <c r="CD23" s="12">
        <f t="shared" si="354"/>
        <v>3.8184679999999998</v>
      </c>
      <c r="CE23" s="12">
        <f t="shared" ref="CE23:CG23" si="355">CE21*CE22</f>
        <v>3.7967368319999997</v>
      </c>
      <c r="CF23" s="12">
        <f t="shared" si="355"/>
        <v>3.802386738</v>
      </c>
      <c r="CG23" s="12">
        <f t="shared" si="355"/>
        <v>3.802386738</v>
      </c>
      <c r="CH23" s="12">
        <f t="shared" ref="CH23:CJ23" si="356">CH21*CH22</f>
        <v>3.7577937547800002</v>
      </c>
      <c r="CI23" s="12">
        <f t="shared" si="356"/>
        <v>3.7509481900800004</v>
      </c>
      <c r="CJ23" s="12">
        <f t="shared" si="356"/>
        <v>3.7452611055600005</v>
      </c>
      <c r="CK23" s="12">
        <f t="shared" ref="CK23:CM23" si="357">CK21*CK22</f>
        <v>3.7969878461520001</v>
      </c>
      <c r="CL23" s="12">
        <f t="shared" si="357"/>
        <v>4.6148615232000001</v>
      </c>
      <c r="CM23" s="12">
        <f t="shared" si="357"/>
        <v>4.6148615232000001</v>
      </c>
      <c r="CN23" s="12">
        <f t="shared" ref="CN23:CP23" si="358">CN21*CN22</f>
        <v>4.2872980513560002</v>
      </c>
      <c r="CO23" s="12">
        <f t="shared" si="358"/>
        <v>4.2872959476072001</v>
      </c>
      <c r="CP23" s="12">
        <f t="shared" si="358"/>
        <v>4.2873348669600002</v>
      </c>
      <c r="CQ23" s="12">
        <f t="shared" ref="CQ23:CS23" si="359">CQ21*CQ22</f>
        <v>4.1398916300000002</v>
      </c>
      <c r="CR23" s="12">
        <f t="shared" si="359"/>
        <v>3.92485443119</v>
      </c>
      <c r="CS23" s="12">
        <f t="shared" si="359"/>
        <v>3.9300441503400001</v>
      </c>
      <c r="CT23" s="12">
        <f t="shared" ref="CT23:CV23" si="360">CT21*CT22</f>
        <v>3.9294025912674995</v>
      </c>
      <c r="CU23" s="12">
        <f t="shared" si="360"/>
        <v>3.9208817988499995</v>
      </c>
      <c r="CV23" s="12">
        <f t="shared" si="360"/>
        <v>3.9188495587049998</v>
      </c>
      <c r="CW23" s="12">
        <f t="shared" ref="CW23:CY23" si="361">CW21*CW22</f>
        <v>4.1038589872599998</v>
      </c>
      <c r="CX23" s="12">
        <f t="shared" si="361"/>
        <v>4.3398071883799991</v>
      </c>
      <c r="CY23" s="12">
        <f t="shared" si="361"/>
        <v>4.3398071883799991</v>
      </c>
      <c r="CZ23" s="12">
        <f t="shared" ref="CZ23:DB23" si="362">CZ21*CZ22</f>
        <v>4.0858374199999998</v>
      </c>
      <c r="DA23" s="12">
        <f t="shared" si="362"/>
        <v>4.3207555800000002</v>
      </c>
      <c r="DB23" s="12">
        <f t="shared" si="362"/>
        <v>4.3207555800000002</v>
      </c>
      <c r="DC23" s="12">
        <f t="shared" ref="DC23:DE23" si="363">DC21*DC22</f>
        <v>4.2359789399999999</v>
      </c>
      <c r="DD23" s="12">
        <f t="shared" si="363"/>
        <v>4.2359789399999999</v>
      </c>
      <c r="DE23" s="12">
        <f t="shared" si="363"/>
        <v>4.2359789399999999</v>
      </c>
      <c r="DF23" s="12">
        <f t="shared" ref="DF23:DH23" si="364">DF21*DF22</f>
        <v>4.3032296400000005</v>
      </c>
      <c r="DG23" s="12">
        <f t="shared" si="364"/>
        <v>4.3032296400000005</v>
      </c>
      <c r="DH23" s="12">
        <f t="shared" si="364"/>
        <v>4.3032296400000005</v>
      </c>
    </row>
    <row r="24" spans="1:112" ht="16.5" thickBot="1" x14ac:dyDescent="0.3">
      <c r="A24" s="19" t="s">
        <v>7</v>
      </c>
      <c r="B24" s="9">
        <f t="shared" ref="B24:F24" si="365">B23/100</f>
        <v>9.0643740999999996E-3</v>
      </c>
      <c r="C24" s="9">
        <f t="shared" si="365"/>
        <v>9.0643740999999996E-3</v>
      </c>
      <c r="D24" s="9">
        <f t="shared" si="365"/>
        <v>9.0643740999999996E-3</v>
      </c>
      <c r="E24" s="9">
        <f t="shared" si="365"/>
        <v>9.0643740999999996E-3</v>
      </c>
      <c r="F24" s="9">
        <f t="shared" si="365"/>
        <v>9.0733870999999983E-3</v>
      </c>
      <c r="G24" s="9">
        <f>G23/100</f>
        <v>5.0046077100000003E-2</v>
      </c>
      <c r="H24" s="12">
        <f t="shared" ref="H24:J24" si="366">H23/100</f>
        <v>5.0041043600000001E-2</v>
      </c>
      <c r="I24" s="12">
        <f t="shared" si="366"/>
        <v>5.0041043600000001E-2</v>
      </c>
      <c r="J24" s="12">
        <f t="shared" si="366"/>
        <v>5.0041043600000001E-2</v>
      </c>
      <c r="K24" s="12">
        <f t="shared" ref="K24:L24" si="367">K23/100</f>
        <v>4.8530993599999996E-2</v>
      </c>
      <c r="L24" s="12">
        <f t="shared" si="367"/>
        <v>4.8530993599999996E-2</v>
      </c>
      <c r="M24" s="12">
        <f t="shared" ref="M24:P24" si="368">M23/100</f>
        <v>4.8530993599999996E-2</v>
      </c>
      <c r="N24" s="12">
        <f>N23/100</f>
        <v>4.8866224699999995E-2</v>
      </c>
      <c r="O24" s="12">
        <f t="shared" si="368"/>
        <v>4.8866224699999995E-2</v>
      </c>
      <c r="P24" s="12">
        <f t="shared" si="368"/>
        <v>4.8879311799999998E-2</v>
      </c>
      <c r="Q24" s="12">
        <f>Q23/100</f>
        <v>4.8866224699999995E-2</v>
      </c>
      <c r="R24" s="12">
        <f t="shared" ref="R24:S24" si="369">R23/100</f>
        <v>4.3740108299999997E-2</v>
      </c>
      <c r="S24" s="12">
        <f t="shared" si="369"/>
        <v>4.4528354400000004E-2</v>
      </c>
      <c r="T24" s="12">
        <f>T23/100</f>
        <v>4.4232066600000002E-2</v>
      </c>
      <c r="U24" s="12">
        <f t="shared" ref="U24:V24" si="370">U23/100</f>
        <v>4.3549128399999998E-2</v>
      </c>
      <c r="V24" s="12">
        <f t="shared" si="370"/>
        <v>4.2032382000000007E-2</v>
      </c>
      <c r="W24" s="12">
        <f>W23/100</f>
        <v>4.5066880599999998E-2</v>
      </c>
      <c r="X24" s="12">
        <f t="shared" ref="X24:Y24" si="371">X23/100</f>
        <v>4.5066880599999998E-2</v>
      </c>
      <c r="Y24" s="12">
        <f t="shared" si="371"/>
        <v>4.5066880599999998E-2</v>
      </c>
      <c r="Z24" s="12">
        <f>Z23/100</f>
        <v>4.5066880599999998E-2</v>
      </c>
      <c r="AA24" s="12">
        <f t="shared" ref="AA24:AB24" si="372">AA23/100</f>
        <v>4.5066880599999998E-2</v>
      </c>
      <c r="AB24" s="12">
        <f t="shared" si="372"/>
        <v>4.5066880599999998E-2</v>
      </c>
      <c r="AC24" s="12">
        <f>AC23/100</f>
        <v>4.5066880599999998E-2</v>
      </c>
      <c r="AD24" s="12">
        <f t="shared" ref="AD24:AE24" si="373">AD23/100</f>
        <v>4.5066880599999998E-2</v>
      </c>
      <c r="AE24" s="12">
        <f t="shared" si="373"/>
        <v>4.5066880599999998E-2</v>
      </c>
      <c r="AF24" s="12">
        <f>AF23/100</f>
        <v>4.7719454999999994E-2</v>
      </c>
      <c r="AG24" s="12">
        <f t="shared" ref="AG24:AH24" si="374">AG23/100</f>
        <v>4.7719454999999994E-2</v>
      </c>
      <c r="AH24" s="12">
        <f t="shared" si="374"/>
        <v>4.7719454999999994E-2</v>
      </c>
      <c r="AI24" s="12">
        <f>AI23/100</f>
        <v>3.9303038700000001E-2</v>
      </c>
      <c r="AJ24" s="12">
        <f t="shared" ref="AJ24:AK24" si="375">AJ23/100</f>
        <v>3.9303038700000001E-2</v>
      </c>
      <c r="AK24" s="12">
        <f t="shared" si="375"/>
        <v>3.9303038700000001E-2</v>
      </c>
      <c r="AL24" s="12">
        <f>AL23/100</f>
        <v>4.0623325866000003E-2</v>
      </c>
      <c r="AM24" s="12">
        <f t="shared" ref="AM24:AN24" si="376">AM23/100</f>
        <v>4.0623325866000003E-2</v>
      </c>
      <c r="AN24" s="12">
        <f t="shared" si="376"/>
        <v>4.0623325866000003E-2</v>
      </c>
      <c r="AO24" s="12">
        <f>AO23/100</f>
        <v>4.0559086434600003E-2</v>
      </c>
      <c r="AP24" s="12">
        <f t="shared" ref="AP24:AQ24" si="377">AP23/100</f>
        <v>4.0879230774600005E-2</v>
      </c>
      <c r="AQ24" s="12">
        <f t="shared" si="377"/>
        <v>4.0028972433300003E-2</v>
      </c>
      <c r="AR24" s="12">
        <f>AR23/100</f>
        <v>4.0118539739014289E-2</v>
      </c>
      <c r="AS24" s="12">
        <f t="shared" ref="AS24:AT24" si="378">AS23/100</f>
        <v>4.0049197308783875E-2</v>
      </c>
      <c r="AT24" s="12">
        <f t="shared" si="378"/>
        <v>4.0133467623300001E-2</v>
      </c>
      <c r="AU24" s="12">
        <f>AU23/100</f>
        <v>3.9978814742100001E-2</v>
      </c>
      <c r="AV24" s="12">
        <f t="shared" ref="AV24:AW24" si="379">AV23/100</f>
        <v>4.0068680605500007E-2</v>
      </c>
      <c r="AW24" s="12">
        <f t="shared" si="379"/>
        <v>4.0054051278900007E-2</v>
      </c>
      <c r="AX24" s="12">
        <f>AX23/100</f>
        <v>4.0814210289799993E-2</v>
      </c>
      <c r="AY24" s="12">
        <f t="shared" ref="AY24:AZ24" si="380">AY23/100</f>
        <v>4.070994584559999E-2</v>
      </c>
      <c r="AZ24" s="12">
        <f t="shared" si="380"/>
        <v>4.0596106095299997E-2</v>
      </c>
      <c r="BA24" s="12">
        <f t="shared" ref="BA24:BC24" si="381">BA23/100</f>
        <v>4.1168280073799995E-2</v>
      </c>
      <c r="BB24" s="12">
        <f t="shared" si="381"/>
        <v>4.0090362593599993E-2</v>
      </c>
      <c r="BC24" s="12">
        <f t="shared" si="381"/>
        <v>4.0090362593599993E-2</v>
      </c>
      <c r="BD24" s="12">
        <f t="shared" ref="BD24:BF24" si="382">BD23/100</f>
        <v>3.7498540000000004E-2</v>
      </c>
      <c r="BE24" s="12">
        <f t="shared" si="382"/>
        <v>3.7489071999999998E-2</v>
      </c>
      <c r="BF24" s="12">
        <f t="shared" si="382"/>
        <v>3.7500644E-2</v>
      </c>
      <c r="BG24" s="12">
        <f t="shared" ref="BG24:BI24" si="383">BG23/100</f>
        <v>3.7802826694050003E-2</v>
      </c>
      <c r="BH24" s="12">
        <f t="shared" si="383"/>
        <v>3.7802826694050003E-2</v>
      </c>
      <c r="BI24" s="12">
        <f t="shared" si="383"/>
        <v>3.7802826694050003E-2</v>
      </c>
      <c r="BJ24" s="12">
        <f t="shared" ref="BJ24:BL24" si="384">BJ23/100</f>
        <v>3.8859371508700002E-2</v>
      </c>
      <c r="BK24" s="12">
        <f t="shared" si="384"/>
        <v>3.8859371508700002E-2</v>
      </c>
      <c r="BL24" s="12">
        <f t="shared" si="384"/>
        <v>3.8859371508700002E-2</v>
      </c>
      <c r="BM24" s="12">
        <f t="shared" ref="BM24:BO24" si="385">BM23/100</f>
        <v>3.8686329743164875E-2</v>
      </c>
      <c r="BN24" s="12">
        <f t="shared" si="385"/>
        <v>3.8686329743164875E-2</v>
      </c>
      <c r="BO24" s="12">
        <f t="shared" si="385"/>
        <v>3.8686329743164875E-2</v>
      </c>
      <c r="BP24" s="12">
        <f t="shared" ref="BP24:BR24" si="386">BP23/100</f>
        <v>3.6709532051099995E-2</v>
      </c>
      <c r="BQ24" s="12">
        <f t="shared" si="386"/>
        <v>3.6654522233899998E-2</v>
      </c>
      <c r="BR24" s="12">
        <f t="shared" si="386"/>
        <v>3.6723284505399995E-2</v>
      </c>
      <c r="BS24" s="12">
        <f t="shared" ref="BS24:BU24" si="387">BS23/100</f>
        <v>3.6366182280999998E-2</v>
      </c>
      <c r="BT24" s="12">
        <f t="shared" si="387"/>
        <v>3.6425030636999998E-2</v>
      </c>
      <c r="BU24" s="12">
        <f t="shared" si="387"/>
        <v>3.6425030636999998E-2</v>
      </c>
      <c r="BV24" s="12">
        <f t="shared" ref="BV24:BX24" si="388">BV23/100</f>
        <v>3.6453772635599999E-2</v>
      </c>
      <c r="BW24" s="12">
        <f t="shared" si="388"/>
        <v>3.6380183868600001E-2</v>
      </c>
      <c r="BX24" s="12">
        <f t="shared" si="388"/>
        <v>3.6316056514499997E-2</v>
      </c>
      <c r="BY24" s="12">
        <f t="shared" ref="BY24:CA24" si="389">BY23/100</f>
        <v>3.6823439999999999E-2</v>
      </c>
      <c r="BZ24" s="12">
        <f t="shared" si="389"/>
        <v>3.6215325E-2</v>
      </c>
      <c r="CA24" s="12">
        <f t="shared" si="389"/>
        <v>3.6215325E-2</v>
      </c>
      <c r="CB24" s="12">
        <f t="shared" ref="CB24:CD24" si="390">CB23/100</f>
        <v>3.8171851999999992E-2</v>
      </c>
      <c r="CC24" s="12">
        <f t="shared" si="390"/>
        <v>3.8116263999999997E-2</v>
      </c>
      <c r="CD24" s="12">
        <f t="shared" si="390"/>
        <v>3.8184679999999999E-2</v>
      </c>
      <c r="CE24" s="12">
        <f t="shared" ref="CE24:CG24" si="391">CE23/100</f>
        <v>3.796736832E-2</v>
      </c>
      <c r="CF24" s="12">
        <f t="shared" si="391"/>
        <v>3.802386738E-2</v>
      </c>
      <c r="CG24" s="12">
        <f t="shared" si="391"/>
        <v>3.802386738E-2</v>
      </c>
      <c r="CH24" s="12">
        <f t="shared" ref="CH24:CJ24" si="392">CH23/100</f>
        <v>3.7577937547800006E-2</v>
      </c>
      <c r="CI24" s="12">
        <f t="shared" si="392"/>
        <v>3.7509481900800001E-2</v>
      </c>
      <c r="CJ24" s="12">
        <f t="shared" si="392"/>
        <v>3.7452611055600007E-2</v>
      </c>
      <c r="CK24" s="12">
        <f t="shared" ref="CK24:CM24" si="393">CK23/100</f>
        <v>3.7969878461520001E-2</v>
      </c>
      <c r="CL24" s="12">
        <f t="shared" si="393"/>
        <v>4.6148615232E-2</v>
      </c>
      <c r="CM24" s="12">
        <f t="shared" si="393"/>
        <v>4.6148615232E-2</v>
      </c>
      <c r="CN24" s="12">
        <f t="shared" ref="CN24:CP24" si="394">CN23/100</f>
        <v>4.2872980513560005E-2</v>
      </c>
      <c r="CO24" s="12">
        <f t="shared" si="394"/>
        <v>4.2872959476072003E-2</v>
      </c>
      <c r="CP24" s="12">
        <f t="shared" si="394"/>
        <v>4.2873348669599999E-2</v>
      </c>
      <c r="CQ24" s="12">
        <f t="shared" ref="CQ24:CS24" si="395">CQ23/100</f>
        <v>4.1398916300000005E-2</v>
      </c>
      <c r="CR24" s="12">
        <f t="shared" si="395"/>
        <v>3.9248544311900002E-2</v>
      </c>
      <c r="CS24" s="12">
        <f t="shared" si="395"/>
        <v>3.9300441503400001E-2</v>
      </c>
      <c r="CT24" s="12">
        <f t="shared" ref="CT24:CV24" si="396">CT23/100</f>
        <v>3.9294025912674994E-2</v>
      </c>
      <c r="CU24" s="12">
        <f t="shared" si="396"/>
        <v>3.9208817988499997E-2</v>
      </c>
      <c r="CV24" s="12">
        <f t="shared" si="396"/>
        <v>3.9188495587049996E-2</v>
      </c>
      <c r="CW24" s="12">
        <f t="shared" ref="CW24:CY24" si="397">CW23/100</f>
        <v>4.10385898726E-2</v>
      </c>
      <c r="CX24" s="12">
        <f t="shared" si="397"/>
        <v>4.3398071883799988E-2</v>
      </c>
      <c r="CY24" s="12">
        <f t="shared" si="397"/>
        <v>4.3398071883799988E-2</v>
      </c>
      <c r="CZ24" s="12">
        <f t="shared" ref="CZ24:DB24" si="398">CZ23/100</f>
        <v>4.0858374199999999E-2</v>
      </c>
      <c r="DA24" s="12">
        <f t="shared" si="398"/>
        <v>4.3207555799999998E-2</v>
      </c>
      <c r="DB24" s="12">
        <f t="shared" si="398"/>
        <v>4.3207555799999998E-2</v>
      </c>
      <c r="DC24" s="12">
        <f t="shared" ref="DC24:DE24" si="399">DC23/100</f>
        <v>4.23597894E-2</v>
      </c>
      <c r="DD24" s="12">
        <f t="shared" si="399"/>
        <v>4.23597894E-2</v>
      </c>
      <c r="DE24" s="12">
        <f t="shared" si="399"/>
        <v>4.23597894E-2</v>
      </c>
      <c r="DF24" s="12">
        <f t="shared" ref="DF24:DH24" si="400">DF23/100</f>
        <v>4.3032296400000003E-2</v>
      </c>
      <c r="DG24" s="12">
        <f t="shared" si="400"/>
        <v>4.3032296400000003E-2</v>
      </c>
      <c r="DH24" s="12">
        <f t="shared" si="400"/>
        <v>4.3032296400000003E-2</v>
      </c>
    </row>
    <row r="25" spans="1:112" ht="15.75" thickBot="1" x14ac:dyDescent="0.3">
      <c r="A25" s="20"/>
      <c r="B25" s="10">
        <f t="shared" ref="B25:F25" si="401">B17*B21</f>
        <v>0</v>
      </c>
      <c r="C25" s="10">
        <f t="shared" si="401"/>
        <v>0</v>
      </c>
      <c r="D25" s="10">
        <f t="shared" si="401"/>
        <v>0</v>
      </c>
      <c r="E25" s="10">
        <f t="shared" si="401"/>
        <v>0</v>
      </c>
      <c r="F25" s="10">
        <f t="shared" si="401"/>
        <v>0</v>
      </c>
      <c r="G25" s="10">
        <f>G17*G21</f>
        <v>13422.51</v>
      </c>
      <c r="H25" s="27">
        <f>H17*H21</f>
        <v>12427.000000000002</v>
      </c>
      <c r="I25" s="27">
        <f t="shared" ref="I25:J25" si="402">I17*I21</f>
        <v>8947.44</v>
      </c>
      <c r="J25" s="27">
        <f t="shared" si="402"/>
        <v>12924.080000000002</v>
      </c>
      <c r="K25" s="27">
        <f>K17*K21</f>
        <v>3615.6000000000004</v>
      </c>
      <c r="L25" s="27">
        <f t="shared" ref="L25" si="403">L17*L21</f>
        <v>5784.96</v>
      </c>
      <c r="M25" s="27">
        <f t="shared" ref="M25:P25" si="404">M17*M21</f>
        <v>5543.92</v>
      </c>
      <c r="N25" s="27">
        <f t="shared" si="404"/>
        <v>18930.989999999998</v>
      </c>
      <c r="O25" s="27">
        <f t="shared" si="404"/>
        <v>11649.84</v>
      </c>
      <c r="P25" s="27">
        <f t="shared" si="404"/>
        <v>6312.02</v>
      </c>
      <c r="Q25" s="27">
        <f t="shared" ref="Q25:S25" si="405">Q17*Q21</f>
        <v>9708.1999999999989</v>
      </c>
      <c r="R25" s="27">
        <f t="shared" si="405"/>
        <v>8689.7999999999993</v>
      </c>
      <c r="S25" s="27">
        <f t="shared" si="405"/>
        <v>15481.2</v>
      </c>
      <c r="T25" s="27">
        <f t="shared" ref="T25:V25" si="406">T17*T21</f>
        <v>6596.5499999999993</v>
      </c>
      <c r="U25" s="27">
        <f t="shared" si="406"/>
        <v>4762.78</v>
      </c>
      <c r="V25" s="27">
        <f t="shared" si="406"/>
        <v>6686.4000000000005</v>
      </c>
      <c r="W25" s="27">
        <f t="shared" ref="W25:Y25" si="407">W17*W21</f>
        <v>5040.7874999999995</v>
      </c>
      <c r="X25" s="27">
        <f t="shared" si="407"/>
        <v>8356.5054999999993</v>
      </c>
      <c r="Y25" s="27">
        <f t="shared" si="407"/>
        <v>7729.2074999999995</v>
      </c>
      <c r="Z25" s="27">
        <f t="shared" ref="Z25:AB25" si="408">Z17*Z21</f>
        <v>8737.3649999999998</v>
      </c>
      <c r="AA25" s="27">
        <f t="shared" si="408"/>
        <v>5376.8399999999992</v>
      </c>
      <c r="AB25" s="27">
        <f t="shared" si="408"/>
        <v>2688.4199999999996</v>
      </c>
      <c r="AC25" s="27">
        <f t="shared" ref="AC25:AE25" si="409">AC17*AC21</f>
        <v>6945.0849999999991</v>
      </c>
      <c r="AD25" s="27">
        <f t="shared" si="409"/>
        <v>5264.8224999999993</v>
      </c>
      <c r="AE25" s="27">
        <f t="shared" si="409"/>
        <v>8289.2950000000001</v>
      </c>
      <c r="AF25" s="27">
        <f t="shared" ref="AF25:AH25" si="410">AF17*AF21</f>
        <v>8289.2950000000001</v>
      </c>
      <c r="AG25" s="27">
        <f t="shared" si="410"/>
        <v>6272.98</v>
      </c>
      <c r="AH25" s="27">
        <f t="shared" si="410"/>
        <v>6945.0849999999991</v>
      </c>
      <c r="AI25" s="27">
        <f t="shared" ref="AI25:AK25" si="411">AI17*AI21</f>
        <v>5225.9624999999996</v>
      </c>
      <c r="AJ25" s="27">
        <f t="shared" si="411"/>
        <v>6081.12</v>
      </c>
      <c r="AK25" s="27">
        <f t="shared" si="411"/>
        <v>5986.1025</v>
      </c>
      <c r="AL25" s="27">
        <f t="shared" ref="AL25:AN25" si="412">AL17*AL21</f>
        <v>6271.1549999999997</v>
      </c>
      <c r="AM25" s="27">
        <f t="shared" si="412"/>
        <v>5320.98</v>
      </c>
      <c r="AN25" s="27">
        <f t="shared" si="412"/>
        <v>4560.84</v>
      </c>
      <c r="AO25" s="27">
        <f t="shared" ref="AO25:AQ25" si="413">AO17*AO21</f>
        <v>5130.9449999999997</v>
      </c>
      <c r="AP25" s="27">
        <f t="shared" si="413"/>
        <v>7082.9643000000005</v>
      </c>
      <c r="AQ25" s="27">
        <f t="shared" si="413"/>
        <v>7182.5625</v>
      </c>
      <c r="AR25" s="27">
        <f t="shared" ref="AR25:AT25" si="414">AR17*AR21</f>
        <v>6718.7250000000004</v>
      </c>
      <c r="AS25" s="27">
        <f t="shared" si="414"/>
        <v>5940.585</v>
      </c>
      <c r="AT25" s="27">
        <f t="shared" si="414"/>
        <v>6913.26</v>
      </c>
      <c r="AU25" s="27">
        <f t="shared" ref="AU25:AW25" si="415">AU17*AU21</f>
        <v>5310.3491999999997</v>
      </c>
      <c r="AV25" s="27">
        <f t="shared" si="415"/>
        <v>6135.2000000000007</v>
      </c>
      <c r="AW25" s="27">
        <f t="shared" si="415"/>
        <v>5991.1352999999999</v>
      </c>
      <c r="AX25" s="27">
        <f t="shared" ref="AX25:AZ25" si="416">AX17*AX21</f>
        <v>6329.7300000000005</v>
      </c>
      <c r="AY25" s="27">
        <f t="shared" si="416"/>
        <v>5356.96</v>
      </c>
      <c r="AZ25" s="27">
        <f t="shared" si="416"/>
        <v>4578.84</v>
      </c>
      <c r="BA25" s="27">
        <f t="shared" ref="BA25:BC25" si="417">BA17*BA21</f>
        <v>5075.6775000000007</v>
      </c>
      <c r="BB25" s="27">
        <f t="shared" si="417"/>
        <v>5315.82</v>
      </c>
      <c r="BC25" s="27">
        <f t="shared" si="417"/>
        <v>5315.82</v>
      </c>
      <c r="BD25" s="27">
        <f t="shared" ref="BD25:BF25" si="418">BD17*BD21</f>
        <v>10247.9375</v>
      </c>
      <c r="BE25" s="27">
        <f t="shared" si="418"/>
        <v>9888.99</v>
      </c>
      <c r="BF25" s="27">
        <f t="shared" si="418"/>
        <v>10337.630000000001</v>
      </c>
      <c r="BG25" s="27">
        <f t="shared" ref="BG25:BI25" si="419">BG17*BG21</f>
        <v>9849.4650000000001</v>
      </c>
      <c r="BH25" s="27">
        <f t="shared" si="419"/>
        <v>10214.26</v>
      </c>
      <c r="BI25" s="27">
        <f t="shared" si="419"/>
        <v>10214.26</v>
      </c>
      <c r="BJ25" s="27">
        <f t="shared" ref="BJ25:BL25" si="420">BJ17*BJ21</f>
        <v>10305.458750000002</v>
      </c>
      <c r="BK25" s="27">
        <f t="shared" si="420"/>
        <v>9849.4650000000001</v>
      </c>
      <c r="BL25" s="27">
        <f t="shared" si="420"/>
        <v>9484.67</v>
      </c>
      <c r="BM25" s="27">
        <f t="shared" ref="BM25:BO25" si="421">BM17*BM21</f>
        <v>9667.2000000000007</v>
      </c>
      <c r="BN25" s="27">
        <f t="shared" si="421"/>
        <v>8846.4</v>
      </c>
      <c r="BO25" s="27">
        <f t="shared" si="421"/>
        <v>8846.4</v>
      </c>
      <c r="BP25" s="27">
        <f t="shared" ref="BP25:BR25" si="422">BP17*BP21</f>
        <v>8241.4874999999993</v>
      </c>
      <c r="BQ25" s="27">
        <f t="shared" si="422"/>
        <v>7882.6475</v>
      </c>
      <c r="BR25" s="27">
        <f t="shared" si="422"/>
        <v>8331.36</v>
      </c>
      <c r="BS25" s="27">
        <f t="shared" ref="BS25:BU25" si="423">BS17*BS21</f>
        <v>7613.32</v>
      </c>
      <c r="BT25" s="27">
        <f t="shared" si="423"/>
        <v>7972.26</v>
      </c>
      <c r="BU25" s="27">
        <f t="shared" si="423"/>
        <v>7972.26</v>
      </c>
      <c r="BV25" s="27">
        <f t="shared" ref="BV25:BX25" si="424">BV17*BV21</f>
        <v>8062.17</v>
      </c>
      <c r="BW25" s="27">
        <f t="shared" si="424"/>
        <v>7613.32</v>
      </c>
      <c r="BX25" s="27">
        <f t="shared" si="424"/>
        <v>7254.45</v>
      </c>
      <c r="BY25" s="27">
        <f t="shared" ref="BY25:CA25" si="425">BY17*BY21</f>
        <v>7433.84</v>
      </c>
      <c r="BZ25" s="27">
        <f t="shared" si="425"/>
        <v>5100.75</v>
      </c>
      <c r="CA25" s="27">
        <f t="shared" si="425"/>
        <v>5100.75</v>
      </c>
      <c r="CB25" s="27">
        <f t="shared" ref="CB25:CD25" si="426">CB17*CB21</f>
        <v>7477.2551999999996</v>
      </c>
      <c r="CC25" s="27">
        <f t="shared" si="426"/>
        <v>7377.2263999999996</v>
      </c>
      <c r="CD25" s="27">
        <f t="shared" si="426"/>
        <v>7501.2</v>
      </c>
      <c r="CE25" s="27">
        <f t="shared" ref="CE25:CG25" si="427">CE17*CE21</f>
        <v>7301.28</v>
      </c>
      <c r="CF25" s="27">
        <f t="shared" si="427"/>
        <v>7401.3175000000001</v>
      </c>
      <c r="CG25" s="27">
        <f t="shared" si="427"/>
        <v>7401.3175000000001</v>
      </c>
      <c r="CH25" s="27">
        <f t="shared" ref="CH25:CJ25" si="428">CH17*CH21</f>
        <v>7425.2160999999996</v>
      </c>
      <c r="CI25" s="27">
        <f t="shared" si="428"/>
        <v>7301.28</v>
      </c>
      <c r="CJ25" s="27">
        <f t="shared" si="428"/>
        <v>7201.3050000000003</v>
      </c>
      <c r="CK25" s="27">
        <f t="shared" ref="CK25:CM25" si="429">CK17*CK21</f>
        <v>7253.2236579999999</v>
      </c>
      <c r="CL25" s="27">
        <f t="shared" si="429"/>
        <v>5839.5599999999995</v>
      </c>
      <c r="CM25" s="27">
        <f t="shared" si="429"/>
        <v>5839.5599999999995</v>
      </c>
      <c r="CN25" s="27">
        <f t="shared" ref="CN25:CP25" si="430">CN17*CN21</f>
        <v>8710.1235050000014</v>
      </c>
      <c r="CO25" s="27">
        <f t="shared" si="430"/>
        <v>8343.291561</v>
      </c>
      <c r="CP25" s="27">
        <f t="shared" si="430"/>
        <v>8803.9439999999995</v>
      </c>
      <c r="CQ25" s="27">
        <f t="shared" ref="CQ25:CS25" si="431">CQ17*CQ21</f>
        <v>8710.1983</v>
      </c>
      <c r="CR25" s="27">
        <f t="shared" si="431"/>
        <v>19046.576244299999</v>
      </c>
      <c r="CS25" s="27">
        <f t="shared" si="431"/>
        <v>18456.542873999999</v>
      </c>
      <c r="CT25" s="27">
        <f t="shared" ref="CT25:CV25" si="432">CT17*CT21</f>
        <v>19055.046237899998</v>
      </c>
      <c r="CU25" s="27">
        <f t="shared" si="432"/>
        <v>19013.725938</v>
      </c>
      <c r="CV25" s="27">
        <f t="shared" si="432"/>
        <v>18390.842801999999</v>
      </c>
      <c r="CW25" s="27">
        <f t="shared" ref="CW25:CY25" si="433">CW17*CW21</f>
        <v>18997.844699999998</v>
      </c>
      <c r="CX25" s="27">
        <f t="shared" si="433"/>
        <v>5502.4650000000001</v>
      </c>
      <c r="CY25" s="27">
        <f t="shared" si="433"/>
        <v>5502.4650000000001</v>
      </c>
      <c r="CZ25" s="27">
        <f t="shared" ref="CZ25:DB25" si="434">CZ17*CZ21</f>
        <v>8236.4254000000001</v>
      </c>
      <c r="DA25" s="27">
        <f t="shared" si="434"/>
        <v>8343.1625999999997</v>
      </c>
      <c r="DB25" s="27">
        <f t="shared" si="434"/>
        <v>8803.728000000001</v>
      </c>
      <c r="DC25" s="27">
        <f t="shared" ref="DC25:DE25" si="435">DC17*DC21</f>
        <v>8070.0839999999998</v>
      </c>
      <c r="DD25" s="27">
        <f t="shared" si="435"/>
        <v>8436.9060000000009</v>
      </c>
      <c r="DE25" s="27">
        <f t="shared" si="435"/>
        <v>8436.9060000000009</v>
      </c>
      <c r="DF25" s="27">
        <f t="shared" ref="DF25:DH25" si="436">DF17*DF21</f>
        <v>8530.6494000000002</v>
      </c>
      <c r="DG25" s="27">
        <f t="shared" si="436"/>
        <v>8070.0839999999998</v>
      </c>
      <c r="DH25" s="27">
        <f t="shared" si="436"/>
        <v>7703.2619999999997</v>
      </c>
    </row>
    <row r="26" spans="1:112" x14ac:dyDescent="0.25">
      <c r="A26" s="36" t="s">
        <v>13</v>
      </c>
      <c r="B26" s="11">
        <f t="shared" ref="B26:J26" si="437">B16</f>
        <v>41834</v>
      </c>
      <c r="C26" s="11">
        <f t="shared" si="437"/>
        <v>41865</v>
      </c>
      <c r="D26" s="11">
        <f t="shared" si="437"/>
        <v>41896</v>
      </c>
      <c r="E26" s="11">
        <f t="shared" si="437"/>
        <v>41926</v>
      </c>
      <c r="F26" s="11">
        <f t="shared" si="437"/>
        <v>41957</v>
      </c>
      <c r="G26" s="11">
        <f t="shared" si="437"/>
        <v>41987</v>
      </c>
      <c r="H26" s="11">
        <f t="shared" si="437"/>
        <v>42005</v>
      </c>
      <c r="I26" s="11">
        <f t="shared" si="437"/>
        <v>42036</v>
      </c>
      <c r="J26" s="11">
        <f t="shared" si="437"/>
        <v>42064</v>
      </c>
      <c r="K26" s="11">
        <f t="shared" ref="K26:L26" si="438">K16</f>
        <v>42095</v>
      </c>
      <c r="L26" s="11">
        <f t="shared" si="438"/>
        <v>42125</v>
      </c>
      <c r="M26" s="11">
        <v>42156</v>
      </c>
      <c r="N26" s="1">
        <v>42186</v>
      </c>
      <c r="O26" s="1">
        <v>42217</v>
      </c>
      <c r="P26" s="1">
        <v>42248</v>
      </c>
      <c r="Q26" s="1">
        <v>42278</v>
      </c>
      <c r="R26" s="1">
        <v>42323</v>
      </c>
      <c r="S26" s="1">
        <v>42353</v>
      </c>
      <c r="T26" s="1">
        <f>T4</f>
        <v>42736</v>
      </c>
      <c r="U26" s="1">
        <f t="shared" ref="U26:V26" si="439">U4</f>
        <v>42767</v>
      </c>
      <c r="V26" s="1">
        <f t="shared" si="439"/>
        <v>42795</v>
      </c>
      <c r="W26" s="1">
        <f>W4</f>
        <v>42826</v>
      </c>
      <c r="X26" s="1">
        <f t="shared" ref="X26:Y26" si="440">X4</f>
        <v>42856</v>
      </c>
      <c r="Y26" s="1">
        <f t="shared" si="440"/>
        <v>42887</v>
      </c>
      <c r="Z26" s="1">
        <f>Z4</f>
        <v>42917</v>
      </c>
      <c r="AA26" s="1">
        <f t="shared" ref="AA26:AB26" si="441">AA4</f>
        <v>42948</v>
      </c>
      <c r="AB26" s="1">
        <f t="shared" si="441"/>
        <v>42979</v>
      </c>
      <c r="AC26" s="1">
        <f>AC4</f>
        <v>43009</v>
      </c>
      <c r="AD26" s="1">
        <f t="shared" ref="AD26:AE26" si="442">AD4</f>
        <v>43040</v>
      </c>
      <c r="AE26" s="1">
        <f t="shared" si="442"/>
        <v>43070</v>
      </c>
      <c r="AF26" s="1">
        <f>AF4</f>
        <v>43101</v>
      </c>
      <c r="AG26" s="1">
        <f t="shared" ref="AG26:AH26" si="443">AG4</f>
        <v>43132</v>
      </c>
      <c r="AH26" s="1">
        <f t="shared" si="443"/>
        <v>43160</v>
      </c>
      <c r="AI26" s="1">
        <f>AI4</f>
        <v>43191</v>
      </c>
      <c r="AJ26" s="1">
        <f t="shared" ref="AJ26:AK26" si="444">AJ4</f>
        <v>43221</v>
      </c>
      <c r="AK26" s="1">
        <f t="shared" si="444"/>
        <v>43252</v>
      </c>
      <c r="AL26" s="1">
        <f>AL4</f>
        <v>43282</v>
      </c>
      <c r="AM26" s="1">
        <f t="shared" ref="AM26:AN26" si="445">AM4</f>
        <v>43313</v>
      </c>
      <c r="AN26" s="1">
        <f t="shared" si="445"/>
        <v>43344</v>
      </c>
      <c r="AO26" s="1">
        <f>AO4</f>
        <v>43374</v>
      </c>
      <c r="AP26" s="1">
        <f t="shared" ref="AP26:AQ26" si="446">AP4</f>
        <v>43405</v>
      </c>
      <c r="AQ26" s="1">
        <f t="shared" si="446"/>
        <v>43435</v>
      </c>
      <c r="AR26" s="1">
        <f>AR4</f>
        <v>43466</v>
      </c>
      <c r="AS26" s="1">
        <f t="shared" ref="AS26:AT26" si="447">AS4</f>
        <v>43497</v>
      </c>
      <c r="AT26" s="1">
        <f t="shared" si="447"/>
        <v>43525</v>
      </c>
      <c r="AU26" s="1">
        <f>AU4</f>
        <v>43556</v>
      </c>
      <c r="AV26" s="1">
        <f t="shared" ref="AV26:AW26" si="448">AV4</f>
        <v>43586</v>
      </c>
      <c r="AW26" s="1">
        <f t="shared" si="448"/>
        <v>43617</v>
      </c>
      <c r="AX26" s="1">
        <f>AX4</f>
        <v>43647</v>
      </c>
      <c r="AY26" s="1">
        <f t="shared" ref="AY26:AZ26" si="449">AY4</f>
        <v>43678</v>
      </c>
      <c r="AZ26" s="1">
        <f t="shared" si="449"/>
        <v>43709</v>
      </c>
      <c r="BA26" s="1">
        <f t="shared" ref="BA26:BC26" si="450">BA4</f>
        <v>43739</v>
      </c>
      <c r="BB26" s="1">
        <f t="shared" si="450"/>
        <v>43770</v>
      </c>
      <c r="BC26" s="1">
        <f t="shared" si="450"/>
        <v>43800</v>
      </c>
      <c r="BD26" s="1">
        <f t="shared" ref="BD26:BF26" si="451">BD4</f>
        <v>43831</v>
      </c>
      <c r="BE26" s="1">
        <f t="shared" si="451"/>
        <v>43862</v>
      </c>
      <c r="BF26" s="1">
        <f t="shared" si="451"/>
        <v>43891</v>
      </c>
      <c r="BG26" s="1">
        <f t="shared" ref="BG26:BI26" si="452">BG4</f>
        <v>43922</v>
      </c>
      <c r="BH26" s="1">
        <f t="shared" si="452"/>
        <v>43952</v>
      </c>
      <c r="BI26" s="1">
        <f t="shared" si="452"/>
        <v>43983</v>
      </c>
      <c r="BJ26" s="1">
        <f t="shared" ref="BJ26:BL26" si="453">BJ4</f>
        <v>44013</v>
      </c>
      <c r="BK26" s="1">
        <f t="shared" si="453"/>
        <v>44044</v>
      </c>
      <c r="BL26" s="1">
        <f t="shared" si="453"/>
        <v>44075</v>
      </c>
      <c r="BM26" s="1">
        <f t="shared" ref="BM26:BO26" si="454">BM4</f>
        <v>44105</v>
      </c>
      <c r="BN26" s="1">
        <f t="shared" si="454"/>
        <v>44136</v>
      </c>
      <c r="BO26" s="1">
        <f t="shared" si="454"/>
        <v>44166</v>
      </c>
      <c r="BP26" s="1">
        <f t="shared" ref="BP26:BR26" si="455">BP4</f>
        <v>44197</v>
      </c>
      <c r="BQ26" s="1">
        <f t="shared" si="455"/>
        <v>44228</v>
      </c>
      <c r="BR26" s="1">
        <f t="shared" si="455"/>
        <v>44256</v>
      </c>
      <c r="BS26" s="1">
        <f t="shared" ref="BS26:BU26" si="456">BS4</f>
        <v>44287</v>
      </c>
      <c r="BT26" s="1">
        <f t="shared" si="456"/>
        <v>44317</v>
      </c>
      <c r="BU26" s="1">
        <f t="shared" si="456"/>
        <v>44348</v>
      </c>
      <c r="BV26" s="1">
        <f t="shared" ref="BV26:BX26" si="457">BV4</f>
        <v>44378</v>
      </c>
      <c r="BW26" s="1">
        <f t="shared" si="457"/>
        <v>44409</v>
      </c>
      <c r="BX26" s="1">
        <f t="shared" si="457"/>
        <v>44440</v>
      </c>
      <c r="BY26" s="1">
        <f t="shared" ref="BY26:CA26" si="458">BY4</f>
        <v>44470</v>
      </c>
      <c r="BZ26" s="1">
        <f t="shared" si="458"/>
        <v>44501</v>
      </c>
      <c r="CA26" s="1">
        <f t="shared" si="458"/>
        <v>44531</v>
      </c>
      <c r="CB26" s="1">
        <f t="shared" ref="CB26:CD26" si="459">CB4</f>
        <v>44562</v>
      </c>
      <c r="CC26" s="1">
        <f t="shared" si="459"/>
        <v>44593</v>
      </c>
      <c r="CD26" s="1">
        <f t="shared" si="459"/>
        <v>44621</v>
      </c>
      <c r="CE26" s="1">
        <f t="shared" ref="CE26:CG26" si="460">CE4</f>
        <v>44652</v>
      </c>
      <c r="CF26" s="1">
        <f t="shared" si="460"/>
        <v>44682</v>
      </c>
      <c r="CG26" s="1">
        <f t="shared" si="460"/>
        <v>44713</v>
      </c>
      <c r="CH26" s="1">
        <f t="shared" ref="CH26:CJ26" si="461">CH4</f>
        <v>44743</v>
      </c>
      <c r="CI26" s="1">
        <f t="shared" si="461"/>
        <v>44774</v>
      </c>
      <c r="CJ26" s="1">
        <f t="shared" si="461"/>
        <v>44805</v>
      </c>
      <c r="CK26" s="1">
        <f t="shared" ref="CK26:CM26" si="462">CK4</f>
        <v>44835</v>
      </c>
      <c r="CL26" s="1">
        <f t="shared" si="462"/>
        <v>44866</v>
      </c>
      <c r="CM26" s="1">
        <f t="shared" si="462"/>
        <v>44896</v>
      </c>
      <c r="CN26" s="1">
        <f t="shared" ref="CN26:CP26" si="463">CN4</f>
        <v>44927</v>
      </c>
      <c r="CO26" s="1">
        <f t="shared" si="463"/>
        <v>44958</v>
      </c>
      <c r="CP26" s="1">
        <f t="shared" si="463"/>
        <v>44986</v>
      </c>
      <c r="CQ26" s="1">
        <f t="shared" ref="CQ26:CS26" si="464">CQ4</f>
        <v>45017</v>
      </c>
      <c r="CR26" s="1">
        <f t="shared" si="464"/>
        <v>45047</v>
      </c>
      <c r="CS26" s="1">
        <f t="shared" si="464"/>
        <v>45078</v>
      </c>
      <c r="CT26" s="1">
        <f t="shared" ref="CT26:CV26" si="465">CT4</f>
        <v>45108</v>
      </c>
      <c r="CU26" s="1">
        <f t="shared" si="465"/>
        <v>45139</v>
      </c>
      <c r="CV26" s="1">
        <f t="shared" si="465"/>
        <v>45170</v>
      </c>
      <c r="CW26" s="1">
        <f t="shared" ref="CW26:CY26" si="466">CW4</f>
        <v>45200</v>
      </c>
      <c r="CX26" s="1">
        <f t="shared" si="466"/>
        <v>45231</v>
      </c>
      <c r="CY26" s="1">
        <f t="shared" si="466"/>
        <v>45261</v>
      </c>
      <c r="CZ26" s="1">
        <f t="shared" ref="CZ26:DB26" si="467">CZ4</f>
        <v>45292</v>
      </c>
      <c r="DA26" s="1">
        <f t="shared" si="467"/>
        <v>45323</v>
      </c>
      <c r="DB26" s="1">
        <f t="shared" si="467"/>
        <v>45352</v>
      </c>
      <c r="DC26" s="1">
        <f t="shared" ref="DC26:DE26" si="468">DC4</f>
        <v>45383</v>
      </c>
      <c r="DD26" s="1">
        <f t="shared" si="468"/>
        <v>45413</v>
      </c>
      <c r="DE26" s="1">
        <f t="shared" si="468"/>
        <v>45444</v>
      </c>
      <c r="DF26" s="1">
        <f t="shared" ref="DF26:DH26" si="469">DF4</f>
        <v>45474</v>
      </c>
      <c r="DG26" s="1">
        <f t="shared" si="469"/>
        <v>45505</v>
      </c>
      <c r="DH26" s="1">
        <f t="shared" si="469"/>
        <v>45536</v>
      </c>
    </row>
    <row r="27" spans="1:112" ht="15.75" thickBot="1" x14ac:dyDescent="0.3">
      <c r="A27" s="37"/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f>G17+G7-G5</f>
        <v>-1889</v>
      </c>
      <c r="H27" s="2">
        <f>H5-H17-H7</f>
        <v>3175</v>
      </c>
      <c r="I27" s="2">
        <f t="shared" ref="I27:J27" si="470">I5-I17-I7</f>
        <v>3282</v>
      </c>
      <c r="J27" s="2">
        <f t="shared" si="470"/>
        <v>2627</v>
      </c>
      <c r="K27" s="2">
        <f>-(K5-K17-K7)</f>
        <v>1099</v>
      </c>
      <c r="L27" s="2">
        <f t="shared" ref="L27" si="471">-(L5-L17-L7)</f>
        <v>3805</v>
      </c>
      <c r="M27" s="2">
        <f>-(M5-M17-M7)</f>
        <v>3841</v>
      </c>
      <c r="N27" s="2">
        <f>-(N5-N17-N7)</f>
        <v>4411</v>
      </c>
      <c r="O27" s="2">
        <f t="shared" ref="O27:P27" si="472">-(O5-O17-O7)</f>
        <v>3294</v>
      </c>
      <c r="P27" s="2">
        <f t="shared" si="472"/>
        <v>2009</v>
      </c>
      <c r="Q27" s="2">
        <f>-(Q5-Q17-Q7)</f>
        <v>169</v>
      </c>
      <c r="R27" s="2">
        <f t="shared" ref="R27:S27" si="473">-(R5-R17-R7)</f>
        <v>-2302</v>
      </c>
      <c r="S27" s="2">
        <f t="shared" si="473"/>
        <v>-2530</v>
      </c>
      <c r="T27" s="2">
        <f>-(T5-T17-T7)</f>
        <v>-5675</v>
      </c>
      <c r="U27" s="2">
        <f t="shared" ref="U27:V27" si="474">-(U5-U17-U7)</f>
        <v>-5182</v>
      </c>
      <c r="V27" s="2">
        <f t="shared" si="474"/>
        <v>-3207</v>
      </c>
      <c r="W27" s="2">
        <f>-(W5-W17-W7)</f>
        <v>-2150</v>
      </c>
      <c r="X27" s="2">
        <f t="shared" ref="X27:Y27" si="475">-(X5-X17-X7)</f>
        <v>-740</v>
      </c>
      <c r="Y27" s="2">
        <f t="shared" si="475"/>
        <v>1066</v>
      </c>
      <c r="Z27" s="2">
        <f>-(Z5-Z17-Z7)</f>
        <v>1361</v>
      </c>
      <c r="AA27" s="2">
        <f t="shared" ref="AA27:AB27" si="476">-(AA5-AA17-AA7)</f>
        <v>540</v>
      </c>
      <c r="AB27" s="2">
        <f t="shared" si="476"/>
        <v>-60</v>
      </c>
      <c r="AC27" s="2">
        <f>-(AC5-AC17-AC7)</f>
        <v>3719</v>
      </c>
      <c r="AD27" s="2">
        <f t="shared" ref="AD27:AE27" si="477">-(AD5-AD17-AD7)</f>
        <v>-1208</v>
      </c>
      <c r="AE27" s="2">
        <f t="shared" si="477"/>
        <v>-1800</v>
      </c>
      <c r="AF27" s="2">
        <f>-(AF5-AF17-AF7)</f>
        <v>-3814</v>
      </c>
      <c r="AG27" s="2">
        <f t="shared" ref="AG27:AH27" si="478">-(AG5-AG17-AG7)</f>
        <v>-3840</v>
      </c>
      <c r="AH27" s="2">
        <f t="shared" si="478"/>
        <v>-2834</v>
      </c>
      <c r="AI27" s="2">
        <f>-(AI5-AI17-AI7)</f>
        <v>1106</v>
      </c>
      <c r="AJ27" s="2">
        <f t="shared" ref="AJ27:AK27" si="479">-(AJ5-AJ17-AJ7)</f>
        <v>3879</v>
      </c>
      <c r="AK27" s="2">
        <f t="shared" si="479"/>
        <v>3870</v>
      </c>
      <c r="AL27" s="2">
        <f>-(AL5-AL17-AL7)</f>
        <v>4567</v>
      </c>
      <c r="AM27" s="2">
        <f t="shared" ref="AM27:AN27" si="480">-(AM5-AM17-AM7)</f>
        <v>2470</v>
      </c>
      <c r="AN27" s="2">
        <f t="shared" si="480"/>
        <v>1069</v>
      </c>
      <c r="AO27" s="2">
        <f>-(AO5-AO17-AO7)</f>
        <v>754</v>
      </c>
      <c r="AP27" s="2">
        <f t="shared" ref="AP27:AQ27" si="481">-(AP5-AP17-AP7)</f>
        <v>-2846</v>
      </c>
      <c r="AQ27" s="2">
        <f t="shared" si="481"/>
        <v>-3344</v>
      </c>
      <c r="AR27" s="2">
        <f>-(AR5-AR17-AR7)</f>
        <v>-3814</v>
      </c>
      <c r="AS27" s="2">
        <f t="shared" ref="AS27:AT27" si="482">-(AS5-AS17-AS7)</f>
        <v>-3840</v>
      </c>
      <c r="AT27" s="2">
        <f t="shared" si="482"/>
        <v>-2834</v>
      </c>
      <c r="AU27" s="2">
        <f>-(AU5-AU17-AU7)</f>
        <v>1106</v>
      </c>
      <c r="AV27" s="2">
        <f t="shared" ref="AV27:AW27" si="483">-(AV5-AV17-AV7)</f>
        <v>3879</v>
      </c>
      <c r="AW27" s="2">
        <f t="shared" si="483"/>
        <v>3870</v>
      </c>
      <c r="AX27" s="2">
        <f>-(AX5-AX17-AX7)</f>
        <v>4567</v>
      </c>
      <c r="AY27" s="2">
        <f t="shared" ref="AY27:AZ27" si="484">-(AY5-AY17-AY7)</f>
        <v>2470</v>
      </c>
      <c r="AZ27" s="2">
        <f t="shared" si="484"/>
        <v>1069</v>
      </c>
      <c r="BA27" s="2">
        <f t="shared" ref="BA27:BC27" si="485">-(BA5-BA17-BA7)</f>
        <v>754</v>
      </c>
      <c r="BB27" s="2">
        <f t="shared" si="485"/>
        <v>-2846</v>
      </c>
      <c r="BC27" s="2">
        <f t="shared" si="485"/>
        <v>-3344</v>
      </c>
      <c r="BD27" s="2">
        <f t="shared" ref="BD27:BF27" si="486">-(BD5-BD17-BD7)</f>
        <v>-3814</v>
      </c>
      <c r="BE27" s="2">
        <f t="shared" si="486"/>
        <v>-3840</v>
      </c>
      <c r="BF27" s="2">
        <f t="shared" si="486"/>
        <v>-2834</v>
      </c>
      <c r="BG27" s="2">
        <f t="shared" ref="BG27:BI27" si="487">-(BG5-BG17-BG7)</f>
        <v>1106</v>
      </c>
      <c r="BH27" s="2">
        <f>-(BH5-BH17-BH7)</f>
        <v>3879</v>
      </c>
      <c r="BI27" s="2">
        <f t="shared" si="487"/>
        <v>3870</v>
      </c>
      <c r="BJ27" s="2">
        <f t="shared" ref="BJ27" si="488">-(BJ5-BJ17-BJ7)</f>
        <v>4567</v>
      </c>
      <c r="BK27" s="2">
        <f>-(BK5-BK17-BK7)</f>
        <v>2470</v>
      </c>
      <c r="BL27" s="2">
        <f>-(BL5-BL17-BL7)</f>
        <v>1069</v>
      </c>
      <c r="BM27" s="2">
        <f t="shared" ref="BM27" si="489">-(BM5-BM17-BM7)</f>
        <v>754</v>
      </c>
      <c r="BN27" s="2">
        <f t="shared" ref="BN27:BU27" si="490">-(BN5-BN17-BN7)</f>
        <v>-2846</v>
      </c>
      <c r="BO27" s="2">
        <f t="shared" si="490"/>
        <v>-3344</v>
      </c>
      <c r="BP27" s="2">
        <f t="shared" si="490"/>
        <v>-3814</v>
      </c>
      <c r="BQ27" s="2">
        <f t="shared" si="490"/>
        <v>-3840</v>
      </c>
      <c r="BR27" s="2">
        <f t="shared" si="490"/>
        <v>-2834</v>
      </c>
      <c r="BS27" s="2">
        <f t="shared" si="490"/>
        <v>1106</v>
      </c>
      <c r="BT27" s="2">
        <f t="shared" si="490"/>
        <v>3879</v>
      </c>
      <c r="BU27" s="2">
        <f t="shared" si="490"/>
        <v>3870</v>
      </c>
      <c r="BV27" s="2">
        <f t="shared" ref="BV27:BX27" si="491">-(BV5-BV17-BV7)</f>
        <v>4567</v>
      </c>
      <c r="BW27" s="2">
        <f t="shared" si="491"/>
        <v>2470</v>
      </c>
      <c r="BX27" s="2">
        <f t="shared" si="491"/>
        <v>1069</v>
      </c>
      <c r="BY27" s="2">
        <f t="shared" ref="BY27:CA27" si="492">-(BY5-BY17-BY7)</f>
        <v>754</v>
      </c>
      <c r="BZ27" s="2">
        <f t="shared" si="492"/>
        <v>-2846</v>
      </c>
      <c r="CA27" s="2">
        <f t="shared" si="492"/>
        <v>-3344</v>
      </c>
      <c r="CB27" s="2">
        <f t="shared" ref="CB27:CD27" si="493">-(CB5-CB17-CB7)</f>
        <v>-3866</v>
      </c>
      <c r="CC27" s="2">
        <f t="shared" si="493"/>
        <v>-5022</v>
      </c>
      <c r="CD27" s="2">
        <f t="shared" si="493"/>
        <v>-1527</v>
      </c>
      <c r="CE27" s="2">
        <f t="shared" ref="CE27:CG27" si="494">-(CE5-CE17-CE7)</f>
        <v>1221</v>
      </c>
      <c r="CF27" s="2">
        <f t="shared" si="494"/>
        <v>3972</v>
      </c>
      <c r="CG27" s="2">
        <f t="shared" si="494"/>
        <v>3870</v>
      </c>
      <c r="CH27" s="2">
        <f t="shared" ref="CH27:CJ27" si="495">-(CH5-CH17-CH7)</f>
        <v>4567</v>
      </c>
      <c r="CI27" s="2">
        <f t="shared" si="495"/>
        <v>2470</v>
      </c>
      <c r="CJ27" s="2">
        <f t="shared" si="495"/>
        <v>1069</v>
      </c>
      <c r="CK27" s="2">
        <f t="shared" ref="CK27:CM27" si="496">-(CK5-CK17-CK7)</f>
        <v>754</v>
      </c>
      <c r="CL27" s="2">
        <f t="shared" si="496"/>
        <v>-511</v>
      </c>
      <c r="CM27" s="2">
        <f t="shared" si="496"/>
        <v>-1814</v>
      </c>
      <c r="CN27" s="2">
        <f t="shared" ref="CN27:CP27" si="497">-(CN5-CN17-CN7)</f>
        <v>-2309</v>
      </c>
      <c r="CO27" s="2">
        <f t="shared" si="497"/>
        <v>-1340</v>
      </c>
      <c r="CP27" s="2">
        <f t="shared" si="497"/>
        <v>-1247</v>
      </c>
      <c r="CQ27" s="2">
        <f t="shared" ref="CQ27:CS27" si="498">-(CQ5-CQ17-CQ7)</f>
        <v>1106</v>
      </c>
      <c r="CR27" s="2">
        <f t="shared" si="498"/>
        <v>3879</v>
      </c>
      <c r="CS27" s="2">
        <f t="shared" si="498"/>
        <v>3870</v>
      </c>
      <c r="CT27" s="2">
        <f t="shared" ref="CT27:CV27" si="499">-(CT5-CT17-CT7)</f>
        <v>4340</v>
      </c>
      <c r="CU27" s="2">
        <f t="shared" si="499"/>
        <v>4269</v>
      </c>
      <c r="CV27" s="2">
        <f t="shared" si="499"/>
        <v>4110</v>
      </c>
      <c r="CW27" s="2">
        <f>-(CW5-CW17-CW7)</f>
        <v>3098</v>
      </c>
      <c r="CX27" s="2">
        <f t="shared" ref="CW27:CY27" si="500">-(CX5-CX17-CX7)</f>
        <v>-3050</v>
      </c>
      <c r="CY27" s="2">
        <f t="shared" si="500"/>
        <v>-3950</v>
      </c>
      <c r="CZ27" s="2">
        <f t="shared" ref="CZ27:DB27" si="501">-(CZ5-CZ17-CZ7)</f>
        <v>-3814</v>
      </c>
      <c r="DA27" s="2">
        <f t="shared" si="501"/>
        <v>-3840</v>
      </c>
      <c r="DB27" s="2">
        <f t="shared" si="501"/>
        <v>-2834</v>
      </c>
      <c r="DC27" s="2">
        <f t="shared" ref="DC27:DE27" si="502">-(DC5-DC17-DC7)</f>
        <v>1106</v>
      </c>
      <c r="DD27" s="2">
        <f t="shared" si="502"/>
        <v>3879</v>
      </c>
      <c r="DE27" s="2">
        <f t="shared" si="502"/>
        <v>3870</v>
      </c>
      <c r="DF27" s="2">
        <f t="shared" ref="DF27:DH27" si="503">-(DF5-DF17-DF7)</f>
        <v>4340</v>
      </c>
      <c r="DG27" s="2">
        <f t="shared" si="503"/>
        <v>4269</v>
      </c>
      <c r="DH27" s="2">
        <f t="shared" si="503"/>
        <v>1069</v>
      </c>
    </row>
    <row r="28" spans="1:112" ht="15.75" thickBot="1" x14ac:dyDescent="0.3">
      <c r="A28" s="17" t="s">
        <v>15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3.95</v>
      </c>
      <c r="H28" s="12">
        <v>3.95</v>
      </c>
      <c r="I28" s="12">
        <v>3.95</v>
      </c>
      <c r="J28" s="12">
        <v>3.95</v>
      </c>
      <c r="K28" s="12">
        <f t="shared" ref="K28:P28" si="504">((K8*K7)+(K18*K17))/K6</f>
        <v>2.9224999999999999</v>
      </c>
      <c r="L28" s="12">
        <f t="shared" si="504"/>
        <v>2.8677499999999996</v>
      </c>
      <c r="M28" s="12">
        <f t="shared" si="504"/>
        <v>3.0973888888888887</v>
      </c>
      <c r="N28" s="12">
        <f t="shared" si="504"/>
        <v>3.6936340000000003</v>
      </c>
      <c r="O28" s="12">
        <f t="shared" si="504"/>
        <v>3.5263800000000001</v>
      </c>
      <c r="P28" s="12">
        <f t="shared" si="504"/>
        <v>3.2719185185185187</v>
      </c>
      <c r="Q28" s="12">
        <f t="shared" ref="Q28:S28" si="505">((Q8*Q7)+(Q18*Q17))/Q6</f>
        <v>3.9533</v>
      </c>
      <c r="R28" s="12">
        <f t="shared" si="505"/>
        <v>3.2960666666666669</v>
      </c>
      <c r="S28" s="12">
        <f t="shared" si="505"/>
        <v>3.4571000000000005</v>
      </c>
      <c r="T28" s="12">
        <f t="shared" ref="T28:V28" si="506">((T8*T7)+(T18*T17))/T6</f>
        <v>3.4969999999999999</v>
      </c>
      <c r="U28" s="12">
        <f t="shared" si="506"/>
        <v>3.4291</v>
      </c>
      <c r="V28" s="12">
        <f t="shared" si="506"/>
        <v>3.2783000000000002</v>
      </c>
      <c r="W28" s="12">
        <f t="shared" ref="W28:Y28" si="507">((W8*W7)+(W18*W17))/W6</f>
        <v>3.58</v>
      </c>
      <c r="X28" s="12">
        <f t="shared" si="507"/>
        <v>3.58</v>
      </c>
      <c r="Y28" s="12">
        <f t="shared" si="507"/>
        <v>3.58</v>
      </c>
      <c r="Z28" s="12">
        <f t="shared" ref="Z28:AB28" si="508">((Z8*Z7)+(Z18*Z17))/Z6</f>
        <v>3.58</v>
      </c>
      <c r="AA28" s="12">
        <f t="shared" si="508"/>
        <v>3.58</v>
      </c>
      <c r="AB28" s="12">
        <f t="shared" si="508"/>
        <v>3.58</v>
      </c>
      <c r="AC28" s="12">
        <f t="shared" ref="AC28:AE28" si="509">((AC8*AC7)+(AC18*AC17))/AC6</f>
        <v>3.6563963963963966</v>
      </c>
      <c r="AD28" s="12">
        <f t="shared" si="509"/>
        <v>3.6493136966126656</v>
      </c>
      <c r="AE28" s="12">
        <f t="shared" si="509"/>
        <v>3.6299714285714284</v>
      </c>
      <c r="AF28" s="12">
        <f t="shared" ref="AF28:AH28" si="510">((AF8*AF7)+(AF18*AF17))/AF6</f>
        <v>3.4383858970544483</v>
      </c>
      <c r="AG28" s="12">
        <f t="shared" si="510"/>
        <v>3.4455896805896811</v>
      </c>
      <c r="AH28" s="12">
        <f t="shared" si="510"/>
        <v>3.5124657881398886</v>
      </c>
      <c r="AI28" s="12">
        <f t="shared" ref="AI28:AK28" si="511">((AI8*AI7)+(AI18*AI17))/AI6</f>
        <v>2.9857519122048548</v>
      </c>
      <c r="AJ28" s="12">
        <f t="shared" si="511"/>
        <v>3.0061329503487895</v>
      </c>
      <c r="AK28" s="12">
        <f t="shared" si="511"/>
        <v>3.0030540958268936</v>
      </c>
      <c r="AL28" s="12">
        <f t="shared" ref="AL28:AN28" si="512">((AL8*AL7)+(AL18*AL17))/AL6</f>
        <v>3.1203149728471686</v>
      </c>
      <c r="AM28" s="12">
        <f t="shared" si="512"/>
        <v>3.0790798722044728</v>
      </c>
      <c r="AN28" s="12">
        <f t="shared" si="512"/>
        <v>2.9991301330248699</v>
      </c>
      <c r="AO28" s="12">
        <f t="shared" ref="AO28:AQ28" si="513">((AO8*AO7)+(AO18*AO17))/AO6</f>
        <v>3.0691257253384916</v>
      </c>
      <c r="AP28" s="12">
        <f t="shared" si="513"/>
        <v>2.8684942084942087</v>
      </c>
      <c r="AQ28" s="12">
        <f t="shared" si="513"/>
        <v>2.9434171779141103</v>
      </c>
      <c r="AR28" s="12">
        <f t="shared" ref="AR28:AT28" si="514">((AR8*AR7)+(AR18*AR17))/AR6</f>
        <v>3.8662642070812256</v>
      </c>
      <c r="AS28" s="12">
        <f t="shared" si="514"/>
        <v>3.6413218673218672</v>
      </c>
      <c r="AT28" s="12">
        <f t="shared" si="514"/>
        <v>3.1095803345159658</v>
      </c>
      <c r="AU28" s="12">
        <f t="shared" ref="AU28:AW28" si="515">((AU8*AU7)+(AU18*AU17))/AU6</f>
        <v>3.1173048220818091</v>
      </c>
      <c r="AV28" s="12">
        <f t="shared" si="515"/>
        <v>3.1676955272876488</v>
      </c>
      <c r="AW28" s="12">
        <f t="shared" si="515"/>
        <v>3.1613497902406711</v>
      </c>
      <c r="AX28" s="12">
        <f t="shared" ref="AX28:AZ28" si="516">((AX8*AX7)+(AX18*AX17))/AX6</f>
        <v>2.7468043056633049</v>
      </c>
      <c r="AY28" s="12">
        <f t="shared" si="516"/>
        <v>2.7777380191693291</v>
      </c>
      <c r="AZ28" s="12">
        <f t="shared" si="516"/>
        <v>2.836368999421631</v>
      </c>
      <c r="BA28" s="12">
        <f t="shared" ref="BA28:BC28" si="517">((BA8*BA7)+(BA18*BA17))/BA6</f>
        <v>3.024073500967118</v>
      </c>
      <c r="BB28" s="12">
        <f t="shared" si="517"/>
        <v>2.854047297297297</v>
      </c>
      <c r="BC28" s="12">
        <f t="shared" si="517"/>
        <v>2.9093228527607362</v>
      </c>
      <c r="BD28" s="12">
        <f t="shared" ref="BD28:BF28" si="518">((BD8*BD7)+(BD18*BD17))/BD6</f>
        <v>2.6781443022909848</v>
      </c>
      <c r="BE28" s="12">
        <f t="shared" si="518"/>
        <v>2.6492499999999999</v>
      </c>
      <c r="BF28" s="12">
        <f t="shared" si="518"/>
        <v>2.6174855549923977</v>
      </c>
      <c r="BG28" s="12">
        <f t="shared" ref="BG28:BI28" si="519">((BG8*BG7)+(BG18*BG17))/BG6</f>
        <v>2.695666444961756</v>
      </c>
      <c r="BH28" s="12">
        <f t="shared" si="519"/>
        <v>2.5322544111612642</v>
      </c>
      <c r="BI28" s="12">
        <f t="shared" si="519"/>
        <v>2.5543647604327666</v>
      </c>
      <c r="BJ28" s="12">
        <f t="shared" ref="BJ28:BL28" si="520">((BJ8*BJ7)+(BJ18*BJ17))/BJ6</f>
        <v>2.6142211501163692</v>
      </c>
      <c r="BK28" s="12">
        <f t="shared" si="520"/>
        <v>2.7068258785942496</v>
      </c>
      <c r="BL28" s="12">
        <f t="shared" si="520"/>
        <v>2.895481203007519</v>
      </c>
      <c r="BM28" s="12">
        <f t="shared" ref="BM28:BO28" si="521">((BM8*BM7)+(BM18*BM17))/BM6</f>
        <v>2.7304352030947778</v>
      </c>
      <c r="BN28" s="12">
        <f t="shared" si="521"/>
        <v>2.3713799871299872</v>
      </c>
      <c r="BO28" s="12">
        <f t="shared" si="521"/>
        <v>2.5864828732106337</v>
      </c>
      <c r="BP28" s="12">
        <f t="shared" ref="BP28:BR28" si="522">((BP8*BP7)+(BP18*BP17))/BP6</f>
        <v>2.7442695626301696</v>
      </c>
      <c r="BQ28" s="12">
        <f t="shared" si="522"/>
        <v>2.6054729729729731</v>
      </c>
      <c r="BR28" s="12">
        <f t="shared" si="522"/>
        <v>2.4423238722757223</v>
      </c>
      <c r="BS28" s="12">
        <f t="shared" ref="BS28:BU28" si="523">((BS8*BS7)+(BS18*BS17))/BS6</f>
        <v>2.7626953774526104</v>
      </c>
      <c r="BT28" s="12">
        <f t="shared" si="523"/>
        <v>2.9661645465736561</v>
      </c>
      <c r="BU28" s="12">
        <f t="shared" si="523"/>
        <v>2.9551474939280196</v>
      </c>
      <c r="BV28" s="12">
        <f t="shared" ref="BV28:BX28" si="524">((BV8*BV7)+(BV18*BV17))/BV6</f>
        <v>2.965120151280062</v>
      </c>
      <c r="BW28" s="12">
        <f t="shared" si="524"/>
        <v>2.7775654952076674</v>
      </c>
      <c r="BX28" s="12">
        <f t="shared" si="524"/>
        <v>2.395643724696356</v>
      </c>
      <c r="BY28" s="12">
        <f t="shared" ref="BY28:CA28" si="525">((BY8*BY7)+(BY18*BY17))/BY6</f>
        <v>2.8596479690522245</v>
      </c>
      <c r="BZ28" s="12">
        <f t="shared" si="525"/>
        <v>2.5644594594594596</v>
      </c>
      <c r="CA28" s="12">
        <f t="shared" si="525"/>
        <v>2.9324539877300615</v>
      </c>
      <c r="CB28" s="31">
        <f>((CB8*CB7)+(CB18*CB17))/CB6</f>
        <v>3.7633409104433206</v>
      </c>
      <c r="CC28" s="12">
        <f t="shared" ref="CC28:CD28" si="526">((CC8*CC7)+(CC18*CC17))/CC6</f>
        <v>3.1087203112203117</v>
      </c>
      <c r="CD28" s="12">
        <f t="shared" si="526"/>
        <v>2.484820070957932</v>
      </c>
      <c r="CE28" s="12">
        <f>((CE8*CE7)+(CE18*CE17))/CE6</f>
        <v>4.3081417995444191</v>
      </c>
      <c r="CF28" s="12">
        <f t="shared" ref="CF28:CG28" si="527">((CF8*CF7)+(CF18*CF17))/CF6</f>
        <v>4.3923528649049155</v>
      </c>
      <c r="CG28" s="12">
        <f t="shared" si="527"/>
        <v>3.9237514903952309</v>
      </c>
      <c r="CH28" s="12">
        <f>((CH8*CH7)+(CH18*CH17))/CH6</f>
        <v>5.2698589022498066</v>
      </c>
      <c r="CI28" s="12">
        <f t="shared" ref="CI28:CJ28" si="528">((CI8*CI7)+(CI18*CI17))/CI6</f>
        <v>4.1688594249201278</v>
      </c>
      <c r="CJ28" s="12">
        <f t="shared" si="528"/>
        <v>1.9065436668594564</v>
      </c>
      <c r="CK28" s="12">
        <f>((CK8*CK7)+(CK18*CK17))/CK6</f>
        <v>3.9861322468085105</v>
      </c>
      <c r="CL28" s="12">
        <f t="shared" ref="CL28:CM28" si="529">((CL8*CL7)+(CL18*CL17))/CL6</f>
        <v>6.2773571428571424</v>
      </c>
      <c r="CM28" s="12">
        <f t="shared" si="529"/>
        <v>7.2805999999999997</v>
      </c>
      <c r="CN28" s="12">
        <f>((CN8*CN7)+(CN18*CN17))/CN6</f>
        <v>5.945711239884913</v>
      </c>
      <c r="CO28" s="12">
        <f t="shared" ref="CO28:CP28" si="530">((CO8*CO7)+(CO18*CO17))/CO6</f>
        <v>5.811063185147713</v>
      </c>
      <c r="CP28" s="12">
        <f t="shared" si="530"/>
        <v>4.9446629213483142</v>
      </c>
      <c r="CQ28" s="12">
        <f>((CQ8*CQ7)+(CQ18*CQ17))/CQ6</f>
        <v>3.3199517791819089</v>
      </c>
      <c r="CR28" s="12">
        <f t="shared" ref="CR28:CS28" si="531">((CR8*CR7)+(CR18*CR17))/CR6</f>
        <v>2.9552441822527697</v>
      </c>
      <c r="CS28" s="12">
        <f t="shared" si="531"/>
        <v>2.9307427410024287</v>
      </c>
      <c r="CT28" s="12">
        <f>((CT8*CT7)+(CT18*CT17))/CT6</f>
        <v>2.9650050999999999</v>
      </c>
      <c r="CU28" s="12">
        <f t="shared" ref="CU28:CV28" si="532">((CU8*CU7)+(CU18*CU17))/CU6</f>
        <v>2.9566219999999999</v>
      </c>
      <c r="CV28" s="12">
        <f t="shared" si="532"/>
        <v>2.9546226</v>
      </c>
      <c r="CW28" s="12">
        <f>((CW8*CW7)+(CW18*CW17))/CW6</f>
        <v>2.9533999999999998</v>
      </c>
      <c r="CX28" s="12">
        <f t="shared" ref="CX28:CY28" si="533">((CX8*CX7)+(CX18*CX17))/CX6</f>
        <v>3.1749999999999998</v>
      </c>
      <c r="CY28" s="12">
        <f t="shared" si="533"/>
        <v>3.1749999999999998</v>
      </c>
      <c r="CZ28" s="12">
        <f>((CZ8*CZ7)+(CZ18*CZ17))/CZ6</f>
        <v>3.2212888426063673</v>
      </c>
      <c r="DA28" s="12">
        <f t="shared" ref="DA28:DB28" si="534">((DA8*DA7)+(DA18*DA17))/DA6</f>
        <v>3.2581408681408677</v>
      </c>
      <c r="DB28" s="12">
        <f t="shared" si="534"/>
        <v>3.1262833248859607</v>
      </c>
      <c r="DC28" s="12">
        <f>((DC8*DC7)+(DC18*DC17))/DC6</f>
        <v>2.9888626538077818</v>
      </c>
      <c r="DD28" s="12">
        <f t="shared" ref="DD28:DE28" si="535">((DD8*DD7)+(DD18*DD17))/DD6</f>
        <v>2.861462864177267</v>
      </c>
      <c r="DE28" s="12">
        <f t="shared" si="535"/>
        <v>2.8790947228968866</v>
      </c>
      <c r="DF28" s="12">
        <f>((DF8*DF7)+(DF18*DF17))/DF6</f>
        <v>3.062227429498884</v>
      </c>
      <c r="DG28" s="12">
        <f t="shared" ref="DG28:DH28" si="536">((DG8*DG7)+(DG18*DG17))/DG6</f>
        <v>3.0577340231284236</v>
      </c>
      <c r="DH28" s="12">
        <f t="shared" si="536"/>
        <v>3.1932510121457494</v>
      </c>
    </row>
    <row r="29" spans="1:112" ht="15.75" thickBot="1" x14ac:dyDescent="0.3">
      <c r="A29" s="19" t="s">
        <v>3</v>
      </c>
      <c r="B29" s="5">
        <f>B21</f>
        <v>0.90129999999999999</v>
      </c>
      <c r="C29" s="5">
        <f>C21</f>
        <v>0.90129999999999999</v>
      </c>
      <c r="D29" s="5">
        <f>D21</f>
        <v>0.90129999999999999</v>
      </c>
      <c r="E29" s="5">
        <f>E21</f>
        <v>0.90129999999999999</v>
      </c>
      <c r="F29" s="5">
        <f>F21</f>
        <v>0.90129999999999999</v>
      </c>
      <c r="G29" s="24">
        <f>G9</f>
        <v>0.90129999999999999</v>
      </c>
      <c r="H29" s="12">
        <f t="shared" ref="H29:J29" si="537">H9</f>
        <v>0.90080000000000005</v>
      </c>
      <c r="I29" s="12">
        <f t="shared" si="537"/>
        <v>0.90080000000000005</v>
      </c>
      <c r="J29" s="12">
        <f t="shared" si="537"/>
        <v>0.90080000000000005</v>
      </c>
      <c r="K29" s="12">
        <f t="shared" ref="K29:L29" si="538">K9</f>
        <v>0.90080000000000005</v>
      </c>
      <c r="L29" s="12">
        <f t="shared" si="538"/>
        <v>0.90080000000000005</v>
      </c>
      <c r="M29" s="12">
        <f t="shared" ref="M29:P29" si="539">M9</f>
        <v>0.90080000000000005</v>
      </c>
      <c r="N29" s="12">
        <f>N9</f>
        <v>0.90079999999999993</v>
      </c>
      <c r="O29" s="12">
        <f t="shared" si="539"/>
        <v>0.90079999999999993</v>
      </c>
      <c r="P29" s="12">
        <f t="shared" si="539"/>
        <v>0.90079999999999993</v>
      </c>
      <c r="Q29" s="12">
        <f>Q9</f>
        <v>0.90079999999999993</v>
      </c>
      <c r="R29" s="12">
        <f t="shared" ref="R29:S29" si="540">R9</f>
        <v>0.90079999999999993</v>
      </c>
      <c r="S29" s="12">
        <f t="shared" si="540"/>
        <v>0.90079999999999993</v>
      </c>
      <c r="T29" s="12">
        <f>T9</f>
        <v>0.90069999999999995</v>
      </c>
      <c r="U29" s="12">
        <f t="shared" ref="U29:V29" si="541">U9</f>
        <v>0.90069999999999995</v>
      </c>
      <c r="V29" s="12">
        <f t="shared" si="541"/>
        <v>0.90069999999999995</v>
      </c>
      <c r="W29" s="12">
        <f>W9</f>
        <v>0.90069999999999995</v>
      </c>
      <c r="X29" s="12">
        <f t="shared" ref="X29:Y29" si="542">X9</f>
        <v>0.90069999999999995</v>
      </c>
      <c r="Y29" s="12">
        <f t="shared" si="542"/>
        <v>0.90069999999999995</v>
      </c>
      <c r="Z29" s="12">
        <f>Z9</f>
        <v>0.90069999999999995</v>
      </c>
      <c r="AA29" s="12">
        <f t="shared" ref="AA29:AB29" si="543">AA9</f>
        <v>0.90069999999999995</v>
      </c>
      <c r="AB29" s="12">
        <f t="shared" si="543"/>
        <v>0.90069999999999995</v>
      </c>
      <c r="AC29" s="12">
        <f>AC9</f>
        <v>0.90069999999999995</v>
      </c>
      <c r="AD29" s="12">
        <f t="shared" ref="AD29:AE29" si="544">AD9</f>
        <v>0.90069999999999995</v>
      </c>
      <c r="AE29" s="12">
        <f t="shared" si="544"/>
        <v>0.90069999999999995</v>
      </c>
      <c r="AF29" s="12">
        <f>AF9</f>
        <v>0.90069999999999995</v>
      </c>
      <c r="AG29" s="12">
        <f t="shared" ref="AG29:AH29" si="545">AG9</f>
        <v>0.90069999999999995</v>
      </c>
      <c r="AH29" s="12">
        <f t="shared" si="545"/>
        <v>0.90069999999999995</v>
      </c>
      <c r="AI29" s="12">
        <f>AI9</f>
        <v>0.90069999999999995</v>
      </c>
      <c r="AJ29" s="12">
        <f t="shared" ref="AJ29:AK29" si="546">AJ9</f>
        <v>0.90069999999999995</v>
      </c>
      <c r="AK29" s="12">
        <f t="shared" si="546"/>
        <v>0.90069999999999995</v>
      </c>
      <c r="AL29" s="12">
        <f>AL9</f>
        <v>0.90069999999999995</v>
      </c>
      <c r="AM29" s="12">
        <f t="shared" ref="AM29:AN29" si="547">AM9</f>
        <v>0.90069999999999995</v>
      </c>
      <c r="AN29" s="12">
        <f t="shared" si="547"/>
        <v>0.90069999999999995</v>
      </c>
      <c r="AO29" s="12">
        <f>AO9</f>
        <v>0.90069999999999995</v>
      </c>
      <c r="AP29" s="12">
        <f t="shared" ref="AP29:AQ29" si="548">AP9</f>
        <v>0.90069999999999995</v>
      </c>
      <c r="AQ29" s="12">
        <f t="shared" si="548"/>
        <v>0.90069999999999995</v>
      </c>
      <c r="AR29" s="12">
        <f>AR9</f>
        <v>0.90069999999999995</v>
      </c>
      <c r="AS29" s="12">
        <f t="shared" ref="AS29:AT29" si="549">AS9</f>
        <v>0.90069999999999995</v>
      </c>
      <c r="AT29" s="12">
        <f t="shared" si="549"/>
        <v>0.90069999999999995</v>
      </c>
      <c r="AU29" s="12">
        <f>AU9</f>
        <v>0.90069999999999995</v>
      </c>
      <c r="AV29" s="12">
        <f t="shared" ref="AV29:AW29" si="550">AV9</f>
        <v>0.90069999999999995</v>
      </c>
      <c r="AW29" s="12">
        <f t="shared" si="550"/>
        <v>0.90069999999999995</v>
      </c>
      <c r="AX29" s="12">
        <f>AX9</f>
        <v>0.90069999999999995</v>
      </c>
      <c r="AY29" s="12">
        <f t="shared" ref="AY29:AZ29" si="551">AY9</f>
        <v>0.90069999999999995</v>
      </c>
      <c r="AZ29" s="12">
        <f t="shared" si="551"/>
        <v>0.90069999999999995</v>
      </c>
      <c r="BA29" s="12">
        <f t="shared" ref="BA29:BC29" si="552">BA9</f>
        <v>0.90069999999999995</v>
      </c>
      <c r="BB29" s="12">
        <f t="shared" si="552"/>
        <v>0.90069999999999995</v>
      </c>
      <c r="BC29" s="12">
        <f t="shared" si="552"/>
        <v>0.90069999999999995</v>
      </c>
      <c r="BD29" s="12">
        <f t="shared" ref="BD29:BF29" si="553">BD9</f>
        <v>0.90069999999999995</v>
      </c>
      <c r="BE29" s="12">
        <f t="shared" si="553"/>
        <v>0.90069999999999995</v>
      </c>
      <c r="BF29" s="12">
        <f t="shared" si="553"/>
        <v>0.90069999999999995</v>
      </c>
      <c r="BG29" s="12">
        <f t="shared" ref="BG29:BI29" si="554">BG9</f>
        <v>0.90069999999999995</v>
      </c>
      <c r="BH29" s="12">
        <f t="shared" si="554"/>
        <v>0.90069999999999995</v>
      </c>
      <c r="BI29" s="12">
        <f t="shared" si="554"/>
        <v>0.90069999999999995</v>
      </c>
      <c r="BJ29" s="12">
        <f t="shared" ref="BJ29:BL29" si="555">BJ9</f>
        <v>0.90069999999999995</v>
      </c>
      <c r="BK29" s="12">
        <f t="shared" si="555"/>
        <v>0.90069999999999995</v>
      </c>
      <c r="BL29" s="12">
        <f t="shared" si="555"/>
        <v>0.90069999999999995</v>
      </c>
      <c r="BM29" s="12">
        <f t="shared" ref="BM29:BO29" si="556">BM9</f>
        <v>0.90069999999999995</v>
      </c>
      <c r="BN29" s="12">
        <f t="shared" si="556"/>
        <v>0.90069999999999995</v>
      </c>
      <c r="BO29" s="12">
        <f t="shared" si="556"/>
        <v>0.90069999999999995</v>
      </c>
      <c r="BP29" s="12">
        <f t="shared" ref="BP29:BR29" si="557">BP9</f>
        <v>0.90049999999999997</v>
      </c>
      <c r="BQ29" s="12">
        <f t="shared" si="557"/>
        <v>0.90049999999999997</v>
      </c>
      <c r="BR29" s="12">
        <f t="shared" si="557"/>
        <v>0.90049999999999997</v>
      </c>
      <c r="BS29" s="12">
        <f t="shared" ref="BS29:BU29" si="558">BS9</f>
        <v>0.90049999999999997</v>
      </c>
      <c r="BT29" s="12">
        <f t="shared" si="558"/>
        <v>0.90049999999999997</v>
      </c>
      <c r="BU29" s="12">
        <f t="shared" si="558"/>
        <v>0.90049999999999997</v>
      </c>
      <c r="BV29" s="12">
        <f t="shared" ref="BV29:BX29" si="559">BV9</f>
        <v>0.90049999999999997</v>
      </c>
      <c r="BW29" s="12">
        <f t="shared" si="559"/>
        <v>0.90049999999999997</v>
      </c>
      <c r="BX29" s="12">
        <f t="shared" si="559"/>
        <v>0.90049999999999997</v>
      </c>
      <c r="BY29" s="12">
        <f t="shared" ref="BY29:CA29" si="560">BY9</f>
        <v>0.90049999999999997</v>
      </c>
      <c r="BZ29" s="12">
        <f t="shared" si="560"/>
        <v>0.90049999999999997</v>
      </c>
      <c r="CA29" s="12">
        <f t="shared" si="560"/>
        <v>0.90049999999999997</v>
      </c>
      <c r="CB29" s="12">
        <f t="shared" ref="CB29:CD29" si="561">CB9</f>
        <v>0.90059999999999996</v>
      </c>
      <c r="CC29" s="12">
        <f t="shared" si="561"/>
        <v>0.90059999999999996</v>
      </c>
      <c r="CD29" s="12">
        <f t="shared" si="561"/>
        <v>0.90059999999999996</v>
      </c>
      <c r="CE29" s="12">
        <f t="shared" ref="CE29:CG29" si="562">CE9</f>
        <v>0.90059999999999996</v>
      </c>
      <c r="CF29" s="12">
        <f t="shared" si="562"/>
        <v>0.90059999999999996</v>
      </c>
      <c r="CG29" s="12">
        <f t="shared" si="562"/>
        <v>0.90059999999999996</v>
      </c>
      <c r="CH29" s="12">
        <f t="shared" ref="CH29:CJ29" si="563">CH9</f>
        <v>0.90059999999999996</v>
      </c>
      <c r="CI29" s="12">
        <f t="shared" si="563"/>
        <v>0.90059999999999996</v>
      </c>
      <c r="CJ29" s="12">
        <f t="shared" si="563"/>
        <v>0.90059999999999996</v>
      </c>
      <c r="CK29" s="12">
        <f t="shared" ref="CK29:CM29" si="564">CK9</f>
        <v>0.90059999999999996</v>
      </c>
      <c r="CL29" s="12">
        <f t="shared" si="564"/>
        <v>0.90059999999999996</v>
      </c>
      <c r="CM29" s="12">
        <f t="shared" si="564"/>
        <v>0.90059999999999996</v>
      </c>
      <c r="CN29" s="12">
        <f t="shared" ref="CN29:CP29" si="565">CN9</f>
        <v>0.90090000000000003</v>
      </c>
      <c r="CO29" s="12">
        <f t="shared" si="565"/>
        <v>0.90090000000000003</v>
      </c>
      <c r="CP29" s="12">
        <f t="shared" si="565"/>
        <v>0.90090000000000003</v>
      </c>
      <c r="CQ29" s="12">
        <f t="shared" ref="CQ29:CS29" si="566">CQ9</f>
        <v>0.90090000000000003</v>
      </c>
      <c r="CR29" s="12">
        <f t="shared" si="566"/>
        <v>0.90090000000000003</v>
      </c>
      <c r="CS29" s="12">
        <f t="shared" si="566"/>
        <v>0.90090000000000003</v>
      </c>
      <c r="CT29" s="12">
        <f t="shared" ref="CT29:CV29" si="567">CT9</f>
        <v>0.90090000000000003</v>
      </c>
      <c r="CU29" s="12">
        <f t="shared" si="567"/>
        <v>0.90090000000000003</v>
      </c>
      <c r="CV29" s="12">
        <f t="shared" si="567"/>
        <v>0.90090000000000003</v>
      </c>
      <c r="CW29" s="12">
        <f t="shared" ref="CW29:CY29" si="568">CW9</f>
        <v>0.90090000000000003</v>
      </c>
      <c r="CX29" s="12">
        <f t="shared" si="568"/>
        <v>0.90090000000000003</v>
      </c>
      <c r="CY29" s="12">
        <f t="shared" si="568"/>
        <v>0.90090000000000003</v>
      </c>
      <c r="CZ29" s="12">
        <f t="shared" ref="CZ29:DB29" si="569">CZ9</f>
        <v>0.90079999999999993</v>
      </c>
      <c r="DA29" s="12">
        <f t="shared" si="569"/>
        <v>0.90079999999999993</v>
      </c>
      <c r="DB29" s="12">
        <f t="shared" si="569"/>
        <v>0.90079999999999993</v>
      </c>
      <c r="DC29" s="12">
        <f t="shared" ref="DC29:DE29" si="570">DC9</f>
        <v>0.90079999999999993</v>
      </c>
      <c r="DD29" s="12">
        <f t="shared" si="570"/>
        <v>0.90079999999999993</v>
      </c>
      <c r="DE29" s="12">
        <f t="shared" si="570"/>
        <v>0.90079999999999993</v>
      </c>
      <c r="DF29" s="12">
        <f t="shared" ref="DF29:DH29" si="571">DF9</f>
        <v>0.90079999999999993</v>
      </c>
      <c r="DG29" s="12">
        <f t="shared" si="571"/>
        <v>0.90079999999999993</v>
      </c>
      <c r="DH29" s="12">
        <f t="shared" si="571"/>
        <v>0.90079999999999993</v>
      </c>
    </row>
    <row r="30" spans="1:112" ht="15.75" thickBot="1" x14ac:dyDescent="0.3">
      <c r="A30" s="19" t="s">
        <v>4</v>
      </c>
      <c r="B30" s="6">
        <f>B20*$S$1</f>
        <v>0</v>
      </c>
      <c r="C30" s="6">
        <f>C20*$S$1</f>
        <v>0</v>
      </c>
      <c r="D30" s="6">
        <f>D20*$S$1</f>
        <v>0</v>
      </c>
      <c r="E30" s="6">
        <f>E20*$S$1</f>
        <v>0</v>
      </c>
      <c r="F30" s="6">
        <f>F20*$S$1</f>
        <v>0</v>
      </c>
      <c r="G30" s="2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</row>
    <row r="31" spans="1:112" ht="16.5" thickBot="1" x14ac:dyDescent="0.3">
      <c r="A31" s="19" t="s">
        <v>14</v>
      </c>
      <c r="B31" s="13">
        <f t="shared" ref="B31:F31" si="572">SUM(B28:B30)</f>
        <v>0.90129999999999999</v>
      </c>
      <c r="C31" s="13">
        <f t="shared" si="572"/>
        <v>0.90129999999999999</v>
      </c>
      <c r="D31" s="13">
        <f t="shared" si="572"/>
        <v>0.90129999999999999</v>
      </c>
      <c r="E31" s="13">
        <f t="shared" si="572"/>
        <v>0.90129999999999999</v>
      </c>
      <c r="F31" s="13">
        <f t="shared" si="572"/>
        <v>0.90129999999999999</v>
      </c>
      <c r="G31" s="13">
        <f>SUM(G28:G30)</f>
        <v>4.8513000000000002</v>
      </c>
      <c r="H31" s="12">
        <f>SUM(H28:H30)</f>
        <v>4.8508000000000004</v>
      </c>
      <c r="I31" s="12">
        <f t="shared" ref="I31:J31" si="573">SUM(I28:I30)</f>
        <v>4.8508000000000004</v>
      </c>
      <c r="J31" s="12">
        <f t="shared" si="573"/>
        <v>4.8508000000000004</v>
      </c>
      <c r="K31" s="12">
        <f>SUM(K28:K30)</f>
        <v>3.8232999999999997</v>
      </c>
      <c r="L31" s="12">
        <f t="shared" ref="L31" si="574">SUM(L28:L30)</f>
        <v>3.7685499999999994</v>
      </c>
      <c r="M31" s="12">
        <f t="shared" ref="M31:P31" si="575">SUM(M28:M30)</f>
        <v>3.9981888888888886</v>
      </c>
      <c r="N31" s="12">
        <f>SUM(N28:N30)</f>
        <v>4.5944340000000006</v>
      </c>
      <c r="O31" s="12">
        <f t="shared" si="575"/>
        <v>4.4271799999999999</v>
      </c>
      <c r="P31" s="12">
        <f t="shared" si="575"/>
        <v>4.1727185185185185</v>
      </c>
      <c r="Q31" s="12">
        <f>SUM(Q28:Q30)</f>
        <v>4.8540999999999999</v>
      </c>
      <c r="R31" s="12">
        <f t="shared" ref="R31:S31" si="576">SUM(R28:R30)</f>
        <v>4.1968666666666667</v>
      </c>
      <c r="S31" s="12">
        <f t="shared" si="576"/>
        <v>4.3579000000000008</v>
      </c>
      <c r="T31" s="12">
        <f>SUM(T28:T30)</f>
        <v>4.3976999999999995</v>
      </c>
      <c r="U31" s="12">
        <f t="shared" ref="U31:V31" si="577">SUM(U28:U30)</f>
        <v>4.3297999999999996</v>
      </c>
      <c r="V31" s="12">
        <f t="shared" si="577"/>
        <v>4.1790000000000003</v>
      </c>
      <c r="W31" s="12">
        <f>SUM(W28:W30)</f>
        <v>4.4806999999999997</v>
      </c>
      <c r="X31" s="12">
        <f t="shared" ref="X31:Y31" si="578">SUM(X28:X30)</f>
        <v>4.4806999999999997</v>
      </c>
      <c r="Y31" s="12">
        <f t="shared" si="578"/>
        <v>4.4806999999999997</v>
      </c>
      <c r="Z31" s="12">
        <f>SUM(Z28:Z30)</f>
        <v>4.4806999999999997</v>
      </c>
      <c r="AA31" s="12">
        <f t="shared" ref="AA31:AB31" si="579">SUM(AA28:AA30)</f>
        <v>4.4806999999999997</v>
      </c>
      <c r="AB31" s="12">
        <f t="shared" si="579"/>
        <v>4.4806999999999997</v>
      </c>
      <c r="AC31" s="12">
        <f>SUM(AC28:AC30)</f>
        <v>4.5570963963963962</v>
      </c>
      <c r="AD31" s="12">
        <f t="shared" ref="AD31:AE31" si="580">SUM(AD28:AD30)</f>
        <v>4.5500136966126652</v>
      </c>
      <c r="AE31" s="12">
        <f t="shared" si="580"/>
        <v>4.530671428571428</v>
      </c>
      <c r="AF31" s="12">
        <f>SUM(AF28:AF30)</f>
        <v>4.3390858970544484</v>
      </c>
      <c r="AG31" s="12">
        <f t="shared" ref="AG31:AH31" si="581">SUM(AG28:AG30)</f>
        <v>4.3462896805896811</v>
      </c>
      <c r="AH31" s="12">
        <f t="shared" si="581"/>
        <v>4.4131657881398887</v>
      </c>
      <c r="AI31" s="12">
        <f>SUM(AI28:AI30)</f>
        <v>3.8864519122048549</v>
      </c>
      <c r="AJ31" s="12">
        <f t="shared" ref="AJ31:AK31" si="582">SUM(AJ28:AJ30)</f>
        <v>3.9068329503487895</v>
      </c>
      <c r="AK31" s="12">
        <f t="shared" si="582"/>
        <v>3.9037540958268937</v>
      </c>
      <c r="AL31" s="12">
        <f>SUM(AL28:AL30)</f>
        <v>4.0210149728471682</v>
      </c>
      <c r="AM31" s="12">
        <f t="shared" ref="AM31:AN31" si="583">SUM(AM28:AM30)</f>
        <v>3.9797798722044728</v>
      </c>
      <c r="AN31" s="12">
        <f t="shared" si="583"/>
        <v>3.8998301330248699</v>
      </c>
      <c r="AO31" s="12">
        <f>SUM(AO28:AO30)</f>
        <v>3.9698257253384917</v>
      </c>
      <c r="AP31" s="12">
        <f t="shared" ref="AP31:AQ31" si="584">SUM(AP28:AP30)</f>
        <v>3.7691942084942087</v>
      </c>
      <c r="AQ31" s="12">
        <f t="shared" si="584"/>
        <v>3.8441171779141103</v>
      </c>
      <c r="AR31" s="12">
        <f>SUM(AR28:AR30)</f>
        <v>4.7669642070812257</v>
      </c>
      <c r="AS31" s="12">
        <f t="shared" ref="AS31:AT31" si="585">SUM(AS28:AS30)</f>
        <v>4.5420218673218669</v>
      </c>
      <c r="AT31" s="12">
        <f t="shared" si="585"/>
        <v>4.0102803345159659</v>
      </c>
      <c r="AU31" s="12">
        <f>SUM(AU28:AU30)</f>
        <v>4.0180048220818092</v>
      </c>
      <c r="AV31" s="12">
        <f t="shared" ref="AV31:AW31" si="586">SUM(AV28:AV30)</f>
        <v>4.0683955272876489</v>
      </c>
      <c r="AW31" s="12">
        <f t="shared" si="586"/>
        <v>4.0620497902406711</v>
      </c>
      <c r="AX31" s="12">
        <f>SUM(AX28:AX30)</f>
        <v>3.647504305663305</v>
      </c>
      <c r="AY31" s="12">
        <f t="shared" ref="AY31:AZ31" si="587">SUM(AY28:AY30)</f>
        <v>3.6784380191693291</v>
      </c>
      <c r="AZ31" s="12">
        <f t="shared" si="587"/>
        <v>3.7370689994216311</v>
      </c>
      <c r="BA31" s="12">
        <f t="shared" ref="BA31:BC31" si="588">SUM(BA28:BA30)</f>
        <v>3.9247735009671181</v>
      </c>
      <c r="BB31" s="12">
        <f t="shared" si="588"/>
        <v>3.7547472972972971</v>
      </c>
      <c r="BC31" s="12">
        <f t="shared" si="588"/>
        <v>3.8100228527607363</v>
      </c>
      <c r="BD31" s="12">
        <f t="shared" ref="BD31:BF31" si="589">SUM(BD28:BD30)</f>
        <v>3.5788443022909848</v>
      </c>
      <c r="BE31" s="12">
        <f t="shared" si="589"/>
        <v>3.5499499999999999</v>
      </c>
      <c r="BF31" s="12">
        <f t="shared" si="589"/>
        <v>3.5181855549923977</v>
      </c>
      <c r="BG31" s="12">
        <f t="shared" ref="BG31:BI31" si="590">SUM(BG28:BG30)</f>
        <v>3.5963664449617561</v>
      </c>
      <c r="BH31" s="12">
        <f t="shared" si="590"/>
        <v>3.4329544111612642</v>
      </c>
      <c r="BI31" s="12">
        <f t="shared" si="590"/>
        <v>3.4550647604327667</v>
      </c>
      <c r="BJ31" s="12">
        <f t="shared" ref="BJ31:BL31" si="591">SUM(BJ28:BJ30)</f>
        <v>3.5149211501163693</v>
      </c>
      <c r="BK31" s="12">
        <f t="shared" si="591"/>
        <v>3.6075258785942497</v>
      </c>
      <c r="BL31" s="12">
        <f t="shared" si="591"/>
        <v>3.796181203007519</v>
      </c>
      <c r="BM31" s="12">
        <f t="shared" ref="BM31:BO31" si="592">SUM(BM28:BM30)</f>
        <v>3.6311352030947779</v>
      </c>
      <c r="BN31" s="12">
        <f t="shared" si="592"/>
        <v>3.2720799871299873</v>
      </c>
      <c r="BO31" s="12">
        <f t="shared" si="592"/>
        <v>3.4871828732106338</v>
      </c>
      <c r="BP31" s="12">
        <f t="shared" ref="BP31:BR31" si="593">SUM(BP28:BP30)</f>
        <v>3.6447695626301697</v>
      </c>
      <c r="BQ31" s="12">
        <f t="shared" si="593"/>
        <v>3.5059729729729732</v>
      </c>
      <c r="BR31" s="12">
        <f t="shared" si="593"/>
        <v>3.3428238722757224</v>
      </c>
      <c r="BS31" s="12">
        <f t="shared" ref="BS31:BU31" si="594">SUM(BS28:BS30)</f>
        <v>3.6631953774526105</v>
      </c>
      <c r="BT31" s="12">
        <f t="shared" si="594"/>
        <v>3.8666645465736562</v>
      </c>
      <c r="BU31" s="12">
        <f t="shared" si="594"/>
        <v>3.8556474939280196</v>
      </c>
      <c r="BV31" s="12">
        <f t="shared" ref="BV31:BX31" si="595">SUM(BV28:BV30)</f>
        <v>3.8656201512800621</v>
      </c>
      <c r="BW31" s="12">
        <f t="shared" si="595"/>
        <v>3.6780654952076675</v>
      </c>
      <c r="BX31" s="12">
        <f t="shared" si="595"/>
        <v>3.2961437246963561</v>
      </c>
      <c r="BY31" s="12">
        <f t="shared" ref="BY31:CA31" si="596">SUM(BY28:BY30)</f>
        <v>3.7601479690522246</v>
      </c>
      <c r="BZ31" s="12">
        <f t="shared" si="596"/>
        <v>3.4649594594594597</v>
      </c>
      <c r="CA31" s="12">
        <f t="shared" si="596"/>
        <v>3.8329539877300616</v>
      </c>
      <c r="CB31" s="12">
        <f t="shared" ref="CB31:CD31" si="597">SUM(CB28:CB30)</f>
        <v>4.6639409104433209</v>
      </c>
      <c r="CC31" s="12">
        <f t="shared" si="597"/>
        <v>4.0093203112203115</v>
      </c>
      <c r="CD31" s="12">
        <f t="shared" si="597"/>
        <v>3.3854200709579318</v>
      </c>
      <c r="CE31" s="12">
        <f t="shared" ref="CE31:CG31" si="598">SUM(CE28:CE30)</f>
        <v>5.208741799544419</v>
      </c>
      <c r="CF31" s="12">
        <f t="shared" si="598"/>
        <v>5.2929528649049153</v>
      </c>
      <c r="CG31" s="12">
        <f t="shared" si="598"/>
        <v>4.8243514903952311</v>
      </c>
      <c r="CH31" s="12">
        <f t="shared" ref="CH31:CJ31" si="599">SUM(CH28:CH30)</f>
        <v>6.1704589022498064</v>
      </c>
      <c r="CI31" s="12">
        <f t="shared" si="599"/>
        <v>5.0694594249201277</v>
      </c>
      <c r="CJ31" s="12">
        <f t="shared" si="599"/>
        <v>2.8071436668594565</v>
      </c>
      <c r="CK31" s="12">
        <f t="shared" ref="CK31:CM31" si="600">SUM(CK28:CK30)</f>
        <v>4.8867322468085108</v>
      </c>
      <c r="CL31" s="12">
        <f t="shared" si="600"/>
        <v>7.1779571428571423</v>
      </c>
      <c r="CM31" s="12">
        <f t="shared" si="600"/>
        <v>8.1812000000000005</v>
      </c>
      <c r="CN31" s="12">
        <f t="shared" ref="CN31:CP31" si="601">SUM(CN28:CN30)</f>
        <v>6.846611239884913</v>
      </c>
      <c r="CO31" s="12">
        <f t="shared" si="601"/>
        <v>6.7119631851477131</v>
      </c>
      <c r="CP31" s="12">
        <f t="shared" si="601"/>
        <v>5.8455629213483142</v>
      </c>
      <c r="CQ31" s="12">
        <f t="shared" ref="CQ31:CS31" si="602">SUM(CQ28:CQ30)</f>
        <v>4.2208517791819089</v>
      </c>
      <c r="CR31" s="12">
        <f t="shared" si="602"/>
        <v>3.8561441822527698</v>
      </c>
      <c r="CS31" s="12">
        <f t="shared" si="602"/>
        <v>3.8316427410024287</v>
      </c>
      <c r="CT31" s="12">
        <f t="shared" ref="CT31:CV31" si="603">SUM(CT28:CT30)</f>
        <v>3.8659051</v>
      </c>
      <c r="CU31" s="12">
        <f t="shared" si="603"/>
        <v>3.8575219999999999</v>
      </c>
      <c r="CV31" s="12">
        <f t="shared" si="603"/>
        <v>3.8555226</v>
      </c>
      <c r="CW31" s="12">
        <f t="shared" ref="CW31:CY31" si="604">SUM(CW28:CW30)</f>
        <v>3.8542999999999998</v>
      </c>
      <c r="CX31" s="12">
        <f t="shared" si="604"/>
        <v>4.0758999999999999</v>
      </c>
      <c r="CY31" s="12">
        <f t="shared" si="604"/>
        <v>4.0758999999999999</v>
      </c>
      <c r="CZ31" s="12">
        <f t="shared" ref="CZ31:DB31" si="605">SUM(CZ28:CZ30)</f>
        <v>4.1220888426063675</v>
      </c>
      <c r="DA31" s="12">
        <f t="shared" si="605"/>
        <v>4.1589408681408679</v>
      </c>
      <c r="DB31" s="12">
        <f t="shared" si="605"/>
        <v>4.027083324885961</v>
      </c>
      <c r="DC31" s="12">
        <f t="shared" ref="DC31:DE31" si="606">SUM(DC28:DC30)</f>
        <v>3.8896626538077816</v>
      </c>
      <c r="DD31" s="12">
        <f t="shared" si="606"/>
        <v>3.7622628641772669</v>
      </c>
      <c r="DE31" s="12">
        <f t="shared" si="606"/>
        <v>3.7798947228968864</v>
      </c>
      <c r="DF31" s="12">
        <f t="shared" ref="DF31:DH31" si="607">SUM(DF28:DF30)</f>
        <v>3.9630274294988839</v>
      </c>
      <c r="DG31" s="12">
        <f t="shared" si="607"/>
        <v>3.9585340231284234</v>
      </c>
      <c r="DH31" s="12">
        <f t="shared" si="607"/>
        <v>4.0940510121457496</v>
      </c>
    </row>
    <row r="32" spans="1:112" ht="16.5" thickBot="1" x14ac:dyDescent="0.3">
      <c r="A32" s="18" t="s">
        <v>5</v>
      </c>
      <c r="B32" s="8">
        <f>B24</f>
        <v>9.0643740999999996E-3</v>
      </c>
      <c r="C32" s="8">
        <f>C24</f>
        <v>9.0643740999999996E-3</v>
      </c>
      <c r="D32" s="8">
        <f>D24</f>
        <v>9.0643740999999996E-3</v>
      </c>
      <c r="E32" s="8">
        <f>E24</f>
        <v>9.0643740999999996E-3</v>
      </c>
      <c r="F32" s="8">
        <f>F24</f>
        <v>9.0733870999999983E-3</v>
      </c>
      <c r="G32" s="26">
        <f>G22</f>
        <v>1.0066999999999999</v>
      </c>
      <c r="H32" s="12">
        <f t="shared" ref="H32:J32" si="608">H22</f>
        <v>1.0066999999999999</v>
      </c>
      <c r="I32" s="12">
        <f t="shared" si="608"/>
        <v>1.0066999999999999</v>
      </c>
      <c r="J32" s="12">
        <f t="shared" si="608"/>
        <v>1.0066999999999999</v>
      </c>
      <c r="K32" s="12">
        <f t="shared" ref="K32:L32" si="609">K22</f>
        <v>1.0066999999999999</v>
      </c>
      <c r="L32" s="12">
        <f t="shared" si="609"/>
        <v>1.0066999999999999</v>
      </c>
      <c r="M32" s="12">
        <f t="shared" ref="M32:P32" si="610">M22</f>
        <v>1.0066999999999999</v>
      </c>
      <c r="N32" s="12">
        <f t="shared" si="610"/>
        <v>1.0066999999999999</v>
      </c>
      <c r="O32" s="12">
        <f t="shared" si="610"/>
        <v>1.0066999999999999</v>
      </c>
      <c r="P32" s="12">
        <f t="shared" si="610"/>
        <v>1.0066999999999999</v>
      </c>
      <c r="Q32" s="12">
        <f t="shared" ref="Q32:S32" si="611">Q22</f>
        <v>1.0066999999999999</v>
      </c>
      <c r="R32" s="12">
        <f t="shared" si="611"/>
        <v>1.0066999999999999</v>
      </c>
      <c r="S32" s="12">
        <f t="shared" si="611"/>
        <v>1.0066999999999999</v>
      </c>
      <c r="T32" s="12">
        <f t="shared" ref="T32:V32" si="612">T22</f>
        <v>1.0058</v>
      </c>
      <c r="U32" s="12">
        <f t="shared" si="612"/>
        <v>1.0058</v>
      </c>
      <c r="V32" s="12">
        <f t="shared" si="612"/>
        <v>1.0058</v>
      </c>
      <c r="W32" s="12">
        <f t="shared" ref="W32:Y32" si="613">W22</f>
        <v>1.0058</v>
      </c>
      <c r="X32" s="12">
        <f t="shared" si="613"/>
        <v>1.0058</v>
      </c>
      <c r="Y32" s="12">
        <f t="shared" si="613"/>
        <v>1.0058</v>
      </c>
      <c r="Z32" s="12">
        <f t="shared" ref="Z32:AB32" si="614">Z22</f>
        <v>1.0058</v>
      </c>
      <c r="AA32" s="12">
        <f t="shared" si="614"/>
        <v>1.0058</v>
      </c>
      <c r="AB32" s="12">
        <f t="shared" si="614"/>
        <v>1.0058</v>
      </c>
      <c r="AC32" s="12">
        <f t="shared" ref="AC32:AE32" si="615">AC22</f>
        <v>1.0058</v>
      </c>
      <c r="AD32" s="12">
        <f t="shared" si="615"/>
        <v>1.0058</v>
      </c>
      <c r="AE32" s="12">
        <f t="shared" si="615"/>
        <v>1.0058</v>
      </c>
      <c r="AF32" s="12">
        <f t="shared" ref="AF32:AH32" si="616">AF22</f>
        <v>1.0649999999999999</v>
      </c>
      <c r="AG32" s="12">
        <f t="shared" si="616"/>
        <v>1.0649999999999999</v>
      </c>
      <c r="AH32" s="12">
        <f t="shared" si="616"/>
        <v>1.0649999999999999</v>
      </c>
      <c r="AI32" s="12">
        <f t="shared" ref="AI32:AK32" si="617">AI22</f>
        <v>1.0341</v>
      </c>
      <c r="AJ32" s="12">
        <f t="shared" si="617"/>
        <v>1.0341</v>
      </c>
      <c r="AK32" s="12">
        <f t="shared" si="617"/>
        <v>1.0341</v>
      </c>
      <c r="AL32" s="12">
        <f t="shared" ref="AL32:AN32" si="618">AL22</f>
        <v>1.068838</v>
      </c>
      <c r="AM32" s="12">
        <f t="shared" si="618"/>
        <v>1.068838</v>
      </c>
      <c r="AN32" s="12">
        <f t="shared" si="618"/>
        <v>1.068838</v>
      </c>
      <c r="AO32" s="12">
        <f t="shared" ref="AO32:AQ32" si="619">AO22</f>
        <v>1.0671478000000001</v>
      </c>
      <c r="AP32" s="12">
        <f t="shared" si="619"/>
        <v>1.0671478000000001</v>
      </c>
      <c r="AQ32" s="12">
        <f t="shared" si="619"/>
        <v>1.0449519</v>
      </c>
      <c r="AR32" s="12">
        <f t="shared" ref="AR32:AT32" si="620">AR22</f>
        <v>1.0449519</v>
      </c>
      <c r="AS32" s="12">
        <f t="shared" si="620"/>
        <v>1.0449519</v>
      </c>
      <c r="AT32" s="12">
        <f t="shared" si="620"/>
        <v>1.0449519</v>
      </c>
      <c r="AU32" s="12">
        <f t="shared" ref="AU32:AW32" si="621">AU22</f>
        <v>1.0449519</v>
      </c>
      <c r="AV32" s="12">
        <f t="shared" si="621"/>
        <v>1.0449519</v>
      </c>
      <c r="AW32" s="12">
        <f t="shared" si="621"/>
        <v>1.0449519</v>
      </c>
      <c r="AX32" s="12">
        <f t="shared" ref="AX32:AZ32" si="622">AX22</f>
        <v>1.0639228999999999</v>
      </c>
      <c r="AY32" s="12">
        <f t="shared" si="622"/>
        <v>1.0639228999999999</v>
      </c>
      <c r="AZ32" s="12">
        <f t="shared" si="622"/>
        <v>1.0639228999999999</v>
      </c>
      <c r="BA32" s="12">
        <f t="shared" ref="BA32:BC32" si="623">BA22</f>
        <v>1.0746933999999999</v>
      </c>
      <c r="BB32" s="12">
        <f t="shared" si="623"/>
        <v>1.0746933999999999</v>
      </c>
      <c r="BC32" s="12">
        <f t="shared" si="623"/>
        <v>1.0746933999999999</v>
      </c>
      <c r="BD32" s="12">
        <f t="shared" ref="BD32:BF32" si="624">BD22</f>
        <v>1.052</v>
      </c>
      <c r="BE32" s="12">
        <f t="shared" si="624"/>
        <v>1.052</v>
      </c>
      <c r="BF32" s="12">
        <f t="shared" si="624"/>
        <v>1.052</v>
      </c>
      <c r="BG32" s="12">
        <f t="shared" ref="BG32:BI32" si="625">BG22</f>
        <v>1.0362758999999999</v>
      </c>
      <c r="BH32" s="12">
        <f t="shared" si="625"/>
        <v>1.0362758999999999</v>
      </c>
      <c r="BI32" s="12">
        <f t="shared" si="625"/>
        <v>1.0362758999999999</v>
      </c>
      <c r="BJ32" s="12">
        <f t="shared" ref="BJ32:BL32" si="626">BJ22</f>
        <v>1.0652386</v>
      </c>
      <c r="BK32" s="12">
        <f t="shared" si="626"/>
        <v>1.0652386</v>
      </c>
      <c r="BL32" s="12">
        <f t="shared" si="626"/>
        <v>1.0652386</v>
      </c>
      <c r="BM32" s="12">
        <f t="shared" ref="BM32:BO32" si="627">BM22</f>
        <v>1.0604805302402651</v>
      </c>
      <c r="BN32" s="12">
        <f t="shared" si="627"/>
        <v>1.0604805302402651</v>
      </c>
      <c r="BO32" s="12">
        <f t="shared" si="627"/>
        <v>1.0604805302402651</v>
      </c>
      <c r="BP32" s="12">
        <f t="shared" ref="BP32:BR32" si="628">BP22</f>
        <v>1.0578810999999999</v>
      </c>
      <c r="BQ32" s="12">
        <f t="shared" si="628"/>
        <v>1.0578810999999999</v>
      </c>
      <c r="BR32" s="12">
        <f t="shared" si="628"/>
        <v>1.0578810999999999</v>
      </c>
      <c r="BS32" s="12">
        <f t="shared" ref="BS32:BU32" si="629">BS22</f>
        <v>1.0508635</v>
      </c>
      <c r="BT32" s="12">
        <f t="shared" si="629"/>
        <v>1.0508635</v>
      </c>
      <c r="BU32" s="12">
        <f t="shared" si="629"/>
        <v>1.0508635</v>
      </c>
      <c r="BV32" s="12">
        <f t="shared" ref="BV32:BX32" si="630">BV22</f>
        <v>1.0512680999999999</v>
      </c>
      <c r="BW32" s="12">
        <f t="shared" si="630"/>
        <v>1.0512680999999999</v>
      </c>
      <c r="BX32" s="12">
        <f t="shared" si="630"/>
        <v>1.0512680999999999</v>
      </c>
      <c r="BY32" s="12">
        <f t="shared" ref="BY32:CA32" si="631">BY22</f>
        <v>1.0649999999999999</v>
      </c>
      <c r="BZ32" s="12">
        <f t="shared" si="631"/>
        <v>1.0649999999999999</v>
      </c>
      <c r="CA32" s="12">
        <f t="shared" si="631"/>
        <v>1.0649999999999999</v>
      </c>
      <c r="CB32" s="12">
        <f t="shared" ref="CB32:CD32" si="632">CB22</f>
        <v>1.069</v>
      </c>
      <c r="CC32" s="12">
        <f t="shared" si="632"/>
        <v>1.069</v>
      </c>
      <c r="CD32" s="12">
        <f t="shared" si="632"/>
        <v>1.069</v>
      </c>
      <c r="CE32" s="12">
        <f t="shared" ref="CE32:CG32" si="633">CE22</f>
        <v>1.06602</v>
      </c>
      <c r="CF32" s="12">
        <f t="shared" si="633"/>
        <v>1.06602</v>
      </c>
      <c r="CG32" s="12">
        <f t="shared" si="633"/>
        <v>1.06602</v>
      </c>
      <c r="CH32" s="12">
        <f t="shared" ref="CH32:CJ32" si="634">CH22</f>
        <v>1.0531638000000001</v>
      </c>
      <c r="CI32" s="12">
        <f t="shared" si="634"/>
        <v>1.0531638000000001</v>
      </c>
      <c r="CJ32" s="12">
        <f t="shared" si="634"/>
        <v>1.0531638000000001</v>
      </c>
      <c r="CK32" s="12">
        <f t="shared" ref="CK32:CM32" si="635">CK22</f>
        <v>1.066872</v>
      </c>
      <c r="CL32" s="12">
        <f t="shared" si="635"/>
        <v>1.066872</v>
      </c>
      <c r="CM32" s="12">
        <f t="shared" si="635"/>
        <v>1.066872</v>
      </c>
      <c r="CN32" s="12">
        <f t="shared" ref="CN32:CP32" si="636">CN22</f>
        <v>1.0518744</v>
      </c>
      <c r="CO32" s="12">
        <f t="shared" si="636"/>
        <v>1.0518744</v>
      </c>
      <c r="CP32" s="12">
        <f t="shared" si="636"/>
        <v>1.0518744</v>
      </c>
      <c r="CQ32" s="12">
        <f t="shared" ref="CQ32:CS32" si="637">CQ22</f>
        <v>1.0157</v>
      </c>
      <c r="CR32" s="12">
        <f t="shared" si="637"/>
        <v>1.0157</v>
      </c>
      <c r="CS32" s="12">
        <f t="shared" si="637"/>
        <v>1.0157</v>
      </c>
      <c r="CT32" s="12">
        <f t="shared" ref="CT32:CV32" si="638">CT22</f>
        <v>1.0164249999999999</v>
      </c>
      <c r="CU32" s="12">
        <f t="shared" si="638"/>
        <v>1.0164249999999999</v>
      </c>
      <c r="CV32" s="12">
        <f t="shared" si="638"/>
        <v>1.0164249999999999</v>
      </c>
      <c r="CW32" s="12">
        <f t="shared" ref="CW32:CY32" si="639">CW22</f>
        <v>1.0647481999999999</v>
      </c>
      <c r="CX32" s="12">
        <f t="shared" si="639"/>
        <v>1.0647481999999999</v>
      </c>
      <c r="CY32" s="12">
        <f t="shared" si="639"/>
        <v>1.0647481999999999</v>
      </c>
      <c r="CZ32" s="12">
        <f t="shared" ref="CZ32:DB32" si="640">CZ22</f>
        <v>1.0601</v>
      </c>
      <c r="DA32" s="12">
        <f t="shared" si="640"/>
        <v>1.0601</v>
      </c>
      <c r="DB32" s="12">
        <f t="shared" si="640"/>
        <v>1.0601</v>
      </c>
      <c r="DC32" s="12">
        <f t="shared" ref="DC32:DE32" si="641">DC22</f>
        <v>1.0392999999999999</v>
      </c>
      <c r="DD32" s="12">
        <f t="shared" si="641"/>
        <v>1.0392999999999999</v>
      </c>
      <c r="DE32" s="12">
        <f t="shared" si="641"/>
        <v>1.0392999999999999</v>
      </c>
      <c r="DF32" s="12">
        <f t="shared" ref="DF32:DH32" si="642">DF22</f>
        <v>1.0558000000000001</v>
      </c>
      <c r="DG32" s="12">
        <f t="shared" si="642"/>
        <v>1.0558000000000001</v>
      </c>
      <c r="DH32" s="12">
        <f t="shared" si="642"/>
        <v>1.0558000000000001</v>
      </c>
    </row>
    <row r="33" spans="1:112" ht="16.5" thickBot="1" x14ac:dyDescent="0.3">
      <c r="A33" s="19" t="s">
        <v>6</v>
      </c>
      <c r="B33" s="9">
        <f t="shared" ref="B33:J33" si="643">B31*B32</f>
        <v>8.1697203763300003E-3</v>
      </c>
      <c r="C33" s="9">
        <f t="shared" si="643"/>
        <v>8.1697203763300003E-3</v>
      </c>
      <c r="D33" s="9">
        <f t="shared" si="643"/>
        <v>8.1697203763300003E-3</v>
      </c>
      <c r="E33" s="9">
        <f t="shared" si="643"/>
        <v>8.1697203763300003E-3</v>
      </c>
      <c r="F33" s="9">
        <f t="shared" si="643"/>
        <v>8.1778437932299979E-3</v>
      </c>
      <c r="G33" s="9">
        <f>G31*G32</f>
        <v>4.8838037099999996</v>
      </c>
      <c r="H33" s="12">
        <f>H31*H32</f>
        <v>4.8833003599999998</v>
      </c>
      <c r="I33" s="12">
        <f t="shared" si="643"/>
        <v>4.8833003599999998</v>
      </c>
      <c r="J33" s="12">
        <f t="shared" si="643"/>
        <v>4.8833003599999998</v>
      </c>
      <c r="K33" s="12">
        <f>K31*K32</f>
        <v>3.8489161099999993</v>
      </c>
      <c r="L33" s="12">
        <f t="shared" ref="L33" si="644">L31*L32</f>
        <v>3.7937992849999991</v>
      </c>
      <c r="M33" s="12">
        <f t="shared" ref="M33:P33" si="645">M31*M32</f>
        <v>4.0249767544444435</v>
      </c>
      <c r="N33" s="12">
        <f>N31*N32</f>
        <v>4.6252167077999999</v>
      </c>
      <c r="O33" s="12">
        <f t="shared" si="645"/>
        <v>4.4568421059999999</v>
      </c>
      <c r="P33" s="12">
        <f t="shared" si="645"/>
        <v>4.2006757325925923</v>
      </c>
      <c r="Q33" s="12">
        <f>Q31*Q32</f>
        <v>4.8866224699999998</v>
      </c>
      <c r="R33" s="12">
        <f t="shared" ref="R33:S33" si="646">R31*R32</f>
        <v>4.2249856733333333</v>
      </c>
      <c r="S33" s="12">
        <f t="shared" si="646"/>
        <v>4.3870979300000004</v>
      </c>
      <c r="T33" s="12">
        <f>T31*T32</f>
        <v>4.42320666</v>
      </c>
      <c r="U33" s="12">
        <f t="shared" ref="U33:V33" si="647">U31*U32</f>
        <v>4.3549128399999999</v>
      </c>
      <c r="V33" s="12">
        <f t="shared" si="647"/>
        <v>4.2032382000000004</v>
      </c>
      <c r="W33" s="12">
        <f>W31*W32</f>
        <v>4.5066880600000001</v>
      </c>
      <c r="X33" s="12">
        <f t="shared" ref="X33:Y33" si="648">X31*X32</f>
        <v>4.5066880600000001</v>
      </c>
      <c r="Y33" s="12">
        <f t="shared" si="648"/>
        <v>4.5066880600000001</v>
      </c>
      <c r="Z33" s="12">
        <f>Z31*Z32</f>
        <v>4.5066880600000001</v>
      </c>
      <c r="AA33" s="12">
        <f t="shared" ref="AA33:AB33" si="649">AA31*AA32</f>
        <v>4.5066880600000001</v>
      </c>
      <c r="AB33" s="12">
        <f t="shared" si="649"/>
        <v>4.5066880600000001</v>
      </c>
      <c r="AC33" s="12">
        <f>AC31*AC32</f>
        <v>4.5835275554954951</v>
      </c>
      <c r="AD33" s="12">
        <f t="shared" ref="AD33:AE33" si="650">AD31*AD32</f>
        <v>4.5764037760530192</v>
      </c>
      <c r="AE33" s="12">
        <f t="shared" si="650"/>
        <v>4.5569493228571423</v>
      </c>
      <c r="AF33" s="12">
        <f>AF31*AF32</f>
        <v>4.621126480362987</v>
      </c>
      <c r="AG33" s="12">
        <f t="shared" ref="AG33:AH33" si="651">AG31*AG32</f>
        <v>4.6287985098280098</v>
      </c>
      <c r="AH33" s="12">
        <f t="shared" si="651"/>
        <v>4.7000215643689813</v>
      </c>
      <c r="AI33" s="12">
        <f>AI31*AI32</f>
        <v>4.0189799224110407</v>
      </c>
      <c r="AJ33" s="12">
        <f t="shared" ref="AJ33:AK33" si="652">AJ31*AJ32</f>
        <v>4.0400559539556831</v>
      </c>
      <c r="AK33" s="12">
        <f t="shared" si="652"/>
        <v>4.036872110494591</v>
      </c>
      <c r="AL33" s="12">
        <f>AL31*AL32</f>
        <v>4.2978136015480217</v>
      </c>
      <c r="AM33" s="12">
        <f t="shared" ref="AM33:AN33" si="653">AM31*AM32</f>
        <v>4.2537399590472837</v>
      </c>
      <c r="AN33" s="12">
        <f t="shared" si="653"/>
        <v>4.1682866397220355</v>
      </c>
      <c r="AO33" s="12">
        <f>AO31*AO32</f>
        <v>4.2363907891783761</v>
      </c>
      <c r="AP33" s="12">
        <f t="shared" ref="AP33:AQ33" si="654">AP31*AP32</f>
        <v>4.0222873073673364</v>
      </c>
      <c r="AQ33" s="12">
        <f t="shared" si="654"/>
        <v>4.0169175488839874</v>
      </c>
      <c r="AR33" s="12">
        <f>AR31*AR32</f>
        <v>4.9812483054215209</v>
      </c>
      <c r="AS33" s="12">
        <f t="shared" ref="AS33:AT33" si="655">AS31*AS32</f>
        <v>4.7461943800995332</v>
      </c>
      <c r="AT33" s="12">
        <f t="shared" si="655"/>
        <v>4.1905500550850947</v>
      </c>
      <c r="AU33" s="12">
        <f>AU31*AU32</f>
        <v>4.1986217730435484</v>
      </c>
      <c r="AV33" s="12">
        <f t="shared" ref="AV33:AW33" si="656">AV31*AV32</f>
        <v>4.2512776361907303</v>
      </c>
      <c r="AW33" s="12">
        <f t="shared" si="656"/>
        <v>4.2446466462065908</v>
      </c>
      <c r="AX33" s="12">
        <f>AX31*AX32</f>
        <v>3.8806633586437895</v>
      </c>
      <c r="AY33" s="12">
        <f t="shared" ref="AY33:AZ33" si="657">AY31*AY32</f>
        <v>3.9135744448248877</v>
      </c>
      <c r="AZ33" s="12">
        <f t="shared" si="657"/>
        <v>3.9759532873647596</v>
      </c>
      <c r="BA33" s="12">
        <f t="shared" ref="BA33:BC33" si="658">BA31*BA32</f>
        <v>4.2179281779842555</v>
      </c>
      <c r="BB33" s="12">
        <f t="shared" si="658"/>
        <v>4.0352021390732427</v>
      </c>
      <c r="BC33" s="12">
        <f t="shared" si="658"/>
        <v>4.0946064137111344</v>
      </c>
      <c r="BD33" s="12">
        <f t="shared" ref="BD33:BF33" si="659">BD31*BD32</f>
        <v>3.7649442060101164</v>
      </c>
      <c r="BE33" s="12">
        <f t="shared" si="659"/>
        <v>3.7345474000000003</v>
      </c>
      <c r="BF33" s="12">
        <f t="shared" si="659"/>
        <v>3.7011312038520026</v>
      </c>
      <c r="BG33" s="12">
        <f t="shared" ref="BG33:BI33" si="660">BG31*BG32</f>
        <v>3.7268278744825438</v>
      </c>
      <c r="BH33" s="12">
        <f t="shared" si="660"/>
        <v>3.5574879220851088</v>
      </c>
      <c r="BI33" s="12">
        <f t="shared" si="660"/>
        <v>3.5804003441757493</v>
      </c>
      <c r="BJ33" s="12">
        <f t="shared" ref="BJ33:BL33" si="661">BJ31*BJ32</f>
        <v>3.7442296850603514</v>
      </c>
      <c r="BK33" s="12">
        <f t="shared" si="661"/>
        <v>3.8428758163775085</v>
      </c>
      <c r="BL33" s="12">
        <f t="shared" si="661"/>
        <v>4.0438387500380459</v>
      </c>
      <c r="BM33" s="12">
        <f t="shared" ref="BM33:BO33" si="662">BM31*BM32</f>
        <v>3.8507481855520429</v>
      </c>
      <c r="BN33" s="12">
        <f t="shared" si="662"/>
        <v>3.469977119740169</v>
      </c>
      <c r="BO33" s="12">
        <f t="shared" si="662"/>
        <v>3.698089542427184</v>
      </c>
      <c r="BP33" s="12">
        <f t="shared" ref="BP33:BR33" si="663">BP31*BP32</f>
        <v>3.8557328341617225</v>
      </c>
      <c r="BQ33" s="12">
        <f t="shared" si="663"/>
        <v>3.7089025452189186</v>
      </c>
      <c r="BR33" s="12">
        <f t="shared" si="663"/>
        <v>3.5363101951093006</v>
      </c>
      <c r="BS33" s="12">
        <f t="shared" ref="BS33:BU33" si="664">BS31*BS32</f>
        <v>3.849518315533671</v>
      </c>
      <c r="BT33" s="12">
        <f t="shared" si="664"/>
        <v>4.0633366387383054</v>
      </c>
      <c r="BU33" s="12">
        <f t="shared" si="664"/>
        <v>4.0517592202354269</v>
      </c>
      <c r="BV33" s="12">
        <f t="shared" ref="BV33:BX33" si="665">BV31*BV32</f>
        <v>4.0638031517579032</v>
      </c>
      <c r="BW33" s="12">
        <f t="shared" si="665"/>
        <v>3.8666329248225235</v>
      </c>
      <c r="BX33" s="12">
        <f t="shared" si="665"/>
        <v>3.465130750788461</v>
      </c>
      <c r="BY33" s="12">
        <f t="shared" ref="BY33:CA33" si="666">BY31*BY32</f>
        <v>4.0045575870406189</v>
      </c>
      <c r="BZ33" s="12">
        <f t="shared" si="666"/>
        <v>3.6901818243243243</v>
      </c>
      <c r="CA33" s="12">
        <f t="shared" si="666"/>
        <v>4.082095996932515</v>
      </c>
      <c r="CB33" s="12">
        <f t="shared" ref="CB33:CD33" si="667">CB31*CB32</f>
        <v>4.9857528332639101</v>
      </c>
      <c r="CC33" s="12">
        <f t="shared" si="667"/>
        <v>4.285963412694513</v>
      </c>
      <c r="CD33" s="12">
        <f t="shared" si="667"/>
        <v>3.6190140558540289</v>
      </c>
      <c r="CE33" s="12">
        <f t="shared" ref="CE33:CG33" si="668">CE31*CE32</f>
        <v>5.5526229331503414</v>
      </c>
      <c r="CF33" s="12">
        <f t="shared" si="668"/>
        <v>5.6423936130459378</v>
      </c>
      <c r="CG33" s="12">
        <f t="shared" si="668"/>
        <v>5.1428551757911238</v>
      </c>
      <c r="CH33" s="12">
        <f t="shared" ref="CH33:CJ33" si="669">CH31*CH32</f>
        <v>6.4985039452372355</v>
      </c>
      <c r="CI33" s="12">
        <f t="shared" si="669"/>
        <v>5.3389711518946967</v>
      </c>
      <c r="CJ33" s="12">
        <f t="shared" si="669"/>
        <v>2.9563820913356396</v>
      </c>
      <c r="CK33" s="12">
        <f t="shared" ref="CK33:CM33" si="670">CK31*CK32</f>
        <v>5.2135178056170899</v>
      </c>
      <c r="CL33" s="12">
        <f t="shared" si="670"/>
        <v>7.6579614929142856</v>
      </c>
      <c r="CM33" s="12">
        <f t="shared" si="670"/>
        <v>8.7282932064000001</v>
      </c>
      <c r="CN33" s="12">
        <f t="shared" ref="CN33:CP33" si="671">CN31*CN32</f>
        <v>7.2017750899871986</v>
      </c>
      <c r="CO33" s="12">
        <f t="shared" si="671"/>
        <v>7.0601422481993392</v>
      </c>
      <c r="CP33" s="12">
        <f t="shared" si="671"/>
        <v>6.1487979905555052</v>
      </c>
      <c r="CQ33" s="12">
        <f t="shared" ref="CQ33:CS33" si="672">CQ31*CQ32</f>
        <v>4.2871191521150651</v>
      </c>
      <c r="CR33" s="12">
        <f t="shared" si="672"/>
        <v>3.9166856459141384</v>
      </c>
      <c r="CS33" s="12">
        <f t="shared" si="672"/>
        <v>3.8917995320361669</v>
      </c>
      <c r="CT33" s="12">
        <f t="shared" ref="CT33:CV33" si="673">CT31*CT32</f>
        <v>3.9294025912674995</v>
      </c>
      <c r="CU33" s="12">
        <f t="shared" si="673"/>
        <v>3.9208817988499995</v>
      </c>
      <c r="CV33" s="12">
        <f t="shared" si="673"/>
        <v>3.9188495587049998</v>
      </c>
      <c r="CW33" s="12">
        <f t="shared" ref="CW33:CY33" si="674">CW31*CW32</f>
        <v>4.1038589872599998</v>
      </c>
      <c r="CX33" s="12">
        <f t="shared" si="674"/>
        <v>4.3398071883799991</v>
      </c>
      <c r="CY33" s="12">
        <f t="shared" si="674"/>
        <v>4.3398071883799991</v>
      </c>
      <c r="CZ33" s="12">
        <f t="shared" ref="CZ33:DB33" si="675">CZ31*CZ32</f>
        <v>4.3698263820470107</v>
      </c>
      <c r="DA33" s="12">
        <f t="shared" si="675"/>
        <v>4.4088932143161346</v>
      </c>
      <c r="DB33" s="12">
        <f t="shared" si="675"/>
        <v>4.2691110327116073</v>
      </c>
      <c r="DC33" s="12">
        <f t="shared" ref="DC33:DE33" si="676">DC31*DC32</f>
        <v>4.0425263961024269</v>
      </c>
      <c r="DD33" s="12">
        <f t="shared" si="676"/>
        <v>3.9101197947394328</v>
      </c>
      <c r="DE33" s="12">
        <f t="shared" si="676"/>
        <v>3.9284445855067336</v>
      </c>
      <c r="DF33" s="12">
        <f t="shared" ref="DF33:DH33" si="677">DF31*DF32</f>
        <v>4.1841643600649219</v>
      </c>
      <c r="DG33" s="12">
        <f t="shared" si="677"/>
        <v>4.1794202216189893</v>
      </c>
      <c r="DH33" s="12">
        <f t="shared" si="677"/>
        <v>4.3224990586234826</v>
      </c>
    </row>
    <row r="34" spans="1:112" ht="16.5" thickBot="1" x14ac:dyDescent="0.3">
      <c r="A34" s="19" t="s">
        <v>7</v>
      </c>
      <c r="B34" s="9">
        <f t="shared" ref="B34:J34" si="678">B33/100</f>
        <v>8.1697203763300003E-5</v>
      </c>
      <c r="C34" s="9">
        <f t="shared" si="678"/>
        <v>8.1697203763300003E-5</v>
      </c>
      <c r="D34" s="9">
        <f t="shared" si="678"/>
        <v>8.1697203763300003E-5</v>
      </c>
      <c r="E34" s="9">
        <f t="shared" si="678"/>
        <v>8.1697203763300003E-5</v>
      </c>
      <c r="F34" s="9">
        <f t="shared" si="678"/>
        <v>8.1778437932299977E-5</v>
      </c>
      <c r="G34" s="9">
        <f>G33/100</f>
        <v>4.8838037099999995E-2</v>
      </c>
      <c r="H34" s="12">
        <f t="shared" si="678"/>
        <v>4.8833003600000001E-2</v>
      </c>
      <c r="I34" s="12">
        <f t="shared" si="678"/>
        <v>4.8833003600000001E-2</v>
      </c>
      <c r="J34" s="12">
        <f t="shared" si="678"/>
        <v>4.8833003600000001E-2</v>
      </c>
      <c r="K34" s="12">
        <f t="shared" ref="K34:L34" si="679">K33/100</f>
        <v>3.8489161099999995E-2</v>
      </c>
      <c r="L34" s="12">
        <f t="shared" si="679"/>
        <v>3.7937992849999991E-2</v>
      </c>
      <c r="M34" s="12">
        <f t="shared" ref="M34:P34" si="680">M33/100</f>
        <v>4.0249767544444433E-2</v>
      </c>
      <c r="N34" s="12">
        <f t="shared" si="680"/>
        <v>4.6252167077999999E-2</v>
      </c>
      <c r="O34" s="12">
        <f t="shared" si="680"/>
        <v>4.4568421060000002E-2</v>
      </c>
      <c r="P34" s="12">
        <f t="shared" si="680"/>
        <v>4.2006757325925924E-2</v>
      </c>
      <c r="Q34" s="12">
        <f t="shared" ref="Q34:S34" si="681">Q33/100</f>
        <v>4.8866224699999995E-2</v>
      </c>
      <c r="R34" s="12">
        <f t="shared" si="681"/>
        <v>4.2249856733333334E-2</v>
      </c>
      <c r="S34" s="12">
        <f t="shared" si="681"/>
        <v>4.3870979300000001E-2</v>
      </c>
      <c r="T34" s="12">
        <f t="shared" ref="T34:V34" si="682">T33/100</f>
        <v>4.4232066600000002E-2</v>
      </c>
      <c r="U34" s="12">
        <f t="shared" si="682"/>
        <v>4.3549128399999998E-2</v>
      </c>
      <c r="V34" s="12">
        <f t="shared" si="682"/>
        <v>4.2032382000000007E-2</v>
      </c>
      <c r="W34" s="12">
        <f t="shared" ref="W34:Y34" si="683">W33/100</f>
        <v>4.5066880599999998E-2</v>
      </c>
      <c r="X34" s="12">
        <f t="shared" si="683"/>
        <v>4.5066880599999998E-2</v>
      </c>
      <c r="Y34" s="12">
        <f t="shared" si="683"/>
        <v>4.5066880599999998E-2</v>
      </c>
      <c r="Z34" s="12">
        <f t="shared" ref="Z34:AB34" si="684">Z33/100</f>
        <v>4.5066880599999998E-2</v>
      </c>
      <c r="AA34" s="12">
        <f t="shared" si="684"/>
        <v>4.5066880599999998E-2</v>
      </c>
      <c r="AB34" s="12">
        <f t="shared" si="684"/>
        <v>4.5066880599999998E-2</v>
      </c>
      <c r="AC34" s="12">
        <f t="shared" ref="AC34:AE34" si="685">AC33/100</f>
        <v>4.5835275554954952E-2</v>
      </c>
      <c r="AD34" s="12">
        <f t="shared" si="685"/>
        <v>4.5764037760530195E-2</v>
      </c>
      <c r="AE34" s="12">
        <f t="shared" si="685"/>
        <v>4.5569493228571421E-2</v>
      </c>
      <c r="AF34" s="12">
        <f t="shared" ref="AF34:AH34" si="686">AF33/100</f>
        <v>4.6211264803629873E-2</v>
      </c>
      <c r="AG34" s="12">
        <f t="shared" si="686"/>
        <v>4.6287985098280096E-2</v>
      </c>
      <c r="AH34" s="12">
        <f t="shared" si="686"/>
        <v>4.7000215643689815E-2</v>
      </c>
      <c r="AI34" s="12">
        <f t="shared" ref="AI34:AK34" si="687">AI33/100</f>
        <v>4.0189799224110409E-2</v>
      </c>
      <c r="AJ34" s="12">
        <f t="shared" si="687"/>
        <v>4.0400559539556832E-2</v>
      </c>
      <c r="AK34" s="12">
        <f t="shared" si="687"/>
        <v>4.0368721104945909E-2</v>
      </c>
      <c r="AL34" s="12">
        <f t="shared" ref="AL34:AN34" si="688">AL33/100</f>
        <v>4.2978136015480214E-2</v>
      </c>
      <c r="AM34" s="12">
        <f t="shared" si="688"/>
        <v>4.2537399590472841E-2</v>
      </c>
      <c r="AN34" s="12">
        <f t="shared" si="688"/>
        <v>4.1682866397220353E-2</v>
      </c>
      <c r="AO34" s="12">
        <f t="shared" ref="AO34:AQ34" si="689">AO33/100</f>
        <v>4.2363907891783764E-2</v>
      </c>
      <c r="AP34" s="12">
        <f t="shared" si="689"/>
        <v>4.0222873073673365E-2</v>
      </c>
      <c r="AQ34" s="12">
        <f t="shared" si="689"/>
        <v>4.0169175488839873E-2</v>
      </c>
      <c r="AR34" s="12">
        <f t="shared" ref="AR34:AT34" si="690">AR33/100</f>
        <v>4.9812483054215206E-2</v>
      </c>
      <c r="AS34" s="12">
        <f t="shared" si="690"/>
        <v>4.7461943800995332E-2</v>
      </c>
      <c r="AT34" s="12">
        <f t="shared" si="690"/>
        <v>4.1905500550850946E-2</v>
      </c>
      <c r="AU34" s="12">
        <f t="shared" ref="AU34:AW34" si="691">AU33/100</f>
        <v>4.1986217730435482E-2</v>
      </c>
      <c r="AV34" s="12">
        <f t="shared" si="691"/>
        <v>4.2512776361907305E-2</v>
      </c>
      <c r="AW34" s="12">
        <f t="shared" si="691"/>
        <v>4.2446466462065909E-2</v>
      </c>
      <c r="AX34" s="12">
        <f t="shared" ref="AX34:AZ34" si="692">AX33/100</f>
        <v>3.8806633586437898E-2</v>
      </c>
      <c r="AY34" s="12">
        <f t="shared" si="692"/>
        <v>3.9135744448248876E-2</v>
      </c>
      <c r="AZ34" s="12">
        <f t="shared" si="692"/>
        <v>3.9759532873647599E-2</v>
      </c>
      <c r="BA34" s="12">
        <f t="shared" ref="BA34:BC34" si="693">BA33/100</f>
        <v>4.2179281779842558E-2</v>
      </c>
      <c r="BB34" s="12">
        <f t="shared" si="693"/>
        <v>4.0352021390732427E-2</v>
      </c>
      <c r="BC34" s="12">
        <f t="shared" si="693"/>
        <v>4.0946064137111347E-2</v>
      </c>
      <c r="BD34" s="12">
        <f t="shared" ref="BD34:BF34" si="694">BD33/100</f>
        <v>3.7649442060101165E-2</v>
      </c>
      <c r="BE34" s="12">
        <f t="shared" si="694"/>
        <v>3.7345474000000004E-2</v>
      </c>
      <c r="BF34" s="12">
        <f t="shared" si="694"/>
        <v>3.7011312038520025E-2</v>
      </c>
      <c r="BG34" s="12">
        <f t="shared" ref="BG34:BI34" si="695">BG33/100</f>
        <v>3.7268278744825439E-2</v>
      </c>
      <c r="BH34" s="12">
        <f t="shared" si="695"/>
        <v>3.5574879220851091E-2</v>
      </c>
      <c r="BI34" s="12">
        <f t="shared" si="695"/>
        <v>3.5804003441757493E-2</v>
      </c>
      <c r="BJ34" s="12">
        <f t="shared" ref="BJ34:BL34" si="696">BJ33/100</f>
        <v>3.7442296850603511E-2</v>
      </c>
      <c r="BK34" s="12">
        <f t="shared" si="696"/>
        <v>3.8428758163775084E-2</v>
      </c>
      <c r="BL34" s="12">
        <f t="shared" si="696"/>
        <v>4.0438387500380459E-2</v>
      </c>
      <c r="BM34" s="12">
        <f t="shared" ref="BM34:BO34" si="697">BM33/100</f>
        <v>3.8507481855520428E-2</v>
      </c>
      <c r="BN34" s="12">
        <f t="shared" si="697"/>
        <v>3.469977119740169E-2</v>
      </c>
      <c r="BO34" s="12">
        <f t="shared" si="697"/>
        <v>3.698089542427184E-2</v>
      </c>
      <c r="BP34" s="12">
        <f t="shared" ref="BP34:BR34" si="698">BP33/100</f>
        <v>3.8557328341617222E-2</v>
      </c>
      <c r="BQ34" s="12">
        <f t="shared" si="698"/>
        <v>3.7089025452189187E-2</v>
      </c>
      <c r="BR34" s="12">
        <f t="shared" si="698"/>
        <v>3.5363101951093004E-2</v>
      </c>
      <c r="BS34" s="12">
        <f t="shared" ref="BS34:BU34" si="699">BS33/100</f>
        <v>3.8495183155336711E-2</v>
      </c>
      <c r="BT34" s="12">
        <f t="shared" si="699"/>
        <v>4.0633366387383053E-2</v>
      </c>
      <c r="BU34" s="12">
        <f t="shared" si="699"/>
        <v>4.051759220235427E-2</v>
      </c>
      <c r="BV34" s="12">
        <f t="shared" ref="BV34:BX34" si="700">BV33/100</f>
        <v>4.0638031517579033E-2</v>
      </c>
      <c r="BW34" s="12">
        <f t="shared" si="700"/>
        <v>3.8666329248225238E-2</v>
      </c>
      <c r="BX34" s="12">
        <f t="shared" si="700"/>
        <v>3.4651307507884609E-2</v>
      </c>
      <c r="BY34" s="12">
        <f t="shared" ref="BY34:CA34" si="701">BY33/100</f>
        <v>4.0045575870406191E-2</v>
      </c>
      <c r="BZ34" s="12">
        <f t="shared" si="701"/>
        <v>3.6901818243243241E-2</v>
      </c>
      <c r="CA34" s="12">
        <f t="shared" si="701"/>
        <v>4.0820959969325152E-2</v>
      </c>
      <c r="CB34" s="12">
        <f t="shared" ref="CB34:CD34" si="702">CB33/100</f>
        <v>4.9857528332639102E-2</v>
      </c>
      <c r="CC34" s="12">
        <f t="shared" si="702"/>
        <v>4.2859634126945129E-2</v>
      </c>
      <c r="CD34" s="12">
        <f t="shared" si="702"/>
        <v>3.6190140558540286E-2</v>
      </c>
      <c r="CE34" s="12">
        <f t="shared" ref="CE34:CG34" si="703">CE33/100</f>
        <v>5.5526229331503411E-2</v>
      </c>
      <c r="CF34" s="12">
        <f t="shared" si="703"/>
        <v>5.642393613045938E-2</v>
      </c>
      <c r="CG34" s="12">
        <f t="shared" si="703"/>
        <v>5.1428551757911237E-2</v>
      </c>
      <c r="CH34" s="12">
        <f t="shared" ref="CH34:CJ34" si="704">CH33/100</f>
        <v>6.4985039452372356E-2</v>
      </c>
      <c r="CI34" s="12">
        <f t="shared" si="704"/>
        <v>5.3389711518946968E-2</v>
      </c>
      <c r="CJ34" s="12">
        <f t="shared" si="704"/>
        <v>2.9563820913356395E-2</v>
      </c>
      <c r="CK34" s="12">
        <f t="shared" ref="CK34:CM34" si="705">CK33/100</f>
        <v>5.2135178056170899E-2</v>
      </c>
      <c r="CL34" s="12">
        <f t="shared" si="705"/>
        <v>7.657961492914285E-2</v>
      </c>
      <c r="CM34" s="12">
        <f t="shared" si="705"/>
        <v>8.7282932064000007E-2</v>
      </c>
      <c r="CN34" s="12">
        <f t="shared" ref="CN34:CP34" si="706">CN33/100</f>
        <v>7.2017750899871988E-2</v>
      </c>
      <c r="CO34" s="12">
        <f t="shared" si="706"/>
        <v>7.0601422481993387E-2</v>
      </c>
      <c r="CP34" s="12">
        <f t="shared" si="706"/>
        <v>6.1487979905555053E-2</v>
      </c>
      <c r="CQ34" s="12">
        <f t="shared" ref="CQ34:CS34" si="707">CQ33/100</f>
        <v>4.2871191521150653E-2</v>
      </c>
      <c r="CR34" s="12">
        <f t="shared" si="707"/>
        <v>3.9166856459141385E-2</v>
      </c>
      <c r="CS34" s="12">
        <f t="shared" si="707"/>
        <v>3.8917995320361672E-2</v>
      </c>
      <c r="CT34" s="12">
        <f t="shared" ref="CT34:CV34" si="708">CT33/100</f>
        <v>3.9294025912674994E-2</v>
      </c>
      <c r="CU34" s="12">
        <f t="shared" si="708"/>
        <v>3.9208817988499997E-2</v>
      </c>
      <c r="CV34" s="12">
        <f t="shared" si="708"/>
        <v>3.9188495587049996E-2</v>
      </c>
      <c r="CW34" s="12">
        <f t="shared" ref="CW34:CY34" si="709">CW33/100</f>
        <v>4.10385898726E-2</v>
      </c>
      <c r="CX34" s="12">
        <f t="shared" si="709"/>
        <v>4.3398071883799988E-2</v>
      </c>
      <c r="CY34" s="12">
        <f t="shared" si="709"/>
        <v>4.3398071883799988E-2</v>
      </c>
      <c r="CZ34" s="12">
        <f t="shared" ref="CZ34:DB34" si="710">CZ33/100</f>
        <v>4.369826382047011E-2</v>
      </c>
      <c r="DA34" s="12">
        <f t="shared" si="710"/>
        <v>4.4088932143161348E-2</v>
      </c>
      <c r="DB34" s="12">
        <f t="shared" si="710"/>
        <v>4.2691110327116075E-2</v>
      </c>
      <c r="DC34" s="12">
        <f t="shared" ref="DC34:DE34" si="711">DC33/100</f>
        <v>4.042526396102427E-2</v>
      </c>
      <c r="DD34" s="12">
        <f t="shared" si="711"/>
        <v>3.9101197947394327E-2</v>
      </c>
      <c r="DE34" s="12">
        <f t="shared" si="711"/>
        <v>3.9284445855067338E-2</v>
      </c>
      <c r="DF34" s="12">
        <f t="shared" ref="DF34:DH34" si="712">DF33/100</f>
        <v>4.1841643600649216E-2</v>
      </c>
      <c r="DG34" s="12">
        <f t="shared" si="712"/>
        <v>4.1794202216189895E-2</v>
      </c>
      <c r="DH34" s="12">
        <f t="shared" si="712"/>
        <v>4.3224990586234829E-2</v>
      </c>
    </row>
    <row r="35" spans="1:112" ht="15.75" thickBot="1" x14ac:dyDescent="0.3">
      <c r="A35" s="20"/>
      <c r="B35" s="10">
        <f t="shared" ref="B35:F35" si="713">B27*B31</f>
        <v>0</v>
      </c>
      <c r="C35" s="10">
        <f t="shared" si="713"/>
        <v>0</v>
      </c>
      <c r="D35" s="10">
        <f t="shared" si="713"/>
        <v>0</v>
      </c>
      <c r="E35" s="10">
        <f t="shared" si="713"/>
        <v>0</v>
      </c>
      <c r="F35" s="10">
        <f t="shared" si="713"/>
        <v>0</v>
      </c>
      <c r="G35" s="10">
        <f>G27*-G31</f>
        <v>9164.1057000000001</v>
      </c>
      <c r="H35" s="27">
        <f>H27*H31</f>
        <v>15401.29</v>
      </c>
      <c r="I35" s="27">
        <f t="shared" ref="I35" si="714">I27*I31</f>
        <v>15920.325600000002</v>
      </c>
      <c r="J35" s="27">
        <f>J27*J31</f>
        <v>12743.051600000001</v>
      </c>
      <c r="K35" s="27">
        <f>K27*K31</f>
        <v>4201.8067000000001</v>
      </c>
      <c r="L35" s="27">
        <f>L27*L31</f>
        <v>14339.332749999998</v>
      </c>
      <c r="M35" s="27">
        <f>M27*M31</f>
        <v>15357.04352222222</v>
      </c>
      <c r="N35" s="27">
        <f t="shared" ref="N35:P35" si="715">N27*N31</f>
        <v>20266.048374000002</v>
      </c>
      <c r="O35" s="27">
        <f t="shared" si="715"/>
        <v>14583.13092</v>
      </c>
      <c r="P35" s="27">
        <f t="shared" si="715"/>
        <v>8382.9915037037044</v>
      </c>
      <c r="Q35" s="27">
        <f t="shared" ref="Q35:S35" si="716">Q27*Q31</f>
        <v>820.34289999999999</v>
      </c>
      <c r="R35" s="27">
        <f t="shared" si="716"/>
        <v>-9661.1870666666673</v>
      </c>
      <c r="S35" s="27">
        <f t="shared" si="716"/>
        <v>-11025.487000000003</v>
      </c>
      <c r="T35" s="27">
        <f t="shared" ref="T35:V35" si="717">T27*T31</f>
        <v>-24956.947499999998</v>
      </c>
      <c r="U35" s="27">
        <f t="shared" si="717"/>
        <v>-22437.023599999997</v>
      </c>
      <c r="V35" s="27">
        <f t="shared" si="717"/>
        <v>-13402.053000000002</v>
      </c>
      <c r="W35" s="27">
        <f t="shared" ref="W35:Y35" si="718">W27*W31</f>
        <v>-9633.5049999999992</v>
      </c>
      <c r="X35" s="27">
        <f t="shared" si="718"/>
        <v>-3315.7179999999998</v>
      </c>
      <c r="Y35" s="27">
        <f t="shared" si="718"/>
        <v>4776.4261999999999</v>
      </c>
      <c r="Z35" s="27">
        <f t="shared" ref="Z35:AB35" si="719">Z27*Z31</f>
        <v>6098.2326999999996</v>
      </c>
      <c r="AA35" s="27">
        <f t="shared" si="719"/>
        <v>2419.578</v>
      </c>
      <c r="AB35" s="27">
        <f t="shared" si="719"/>
        <v>-268.84199999999998</v>
      </c>
      <c r="AC35" s="27">
        <f t="shared" ref="AC35:AE35" si="720">AC27*AC31</f>
        <v>16947.841498198199</v>
      </c>
      <c r="AD35" s="27">
        <f t="shared" si="720"/>
        <v>-5496.4165455080993</v>
      </c>
      <c r="AE35" s="27">
        <f t="shared" si="720"/>
        <v>-8155.2085714285704</v>
      </c>
      <c r="AF35" s="27">
        <f t="shared" ref="AF35:AH35" si="721">AF27*AF31</f>
        <v>-16549.273611365665</v>
      </c>
      <c r="AG35" s="27">
        <f t="shared" si="721"/>
        <v>-16689.752373464376</v>
      </c>
      <c r="AH35" s="27">
        <f t="shared" si="721"/>
        <v>-12506.911843588445</v>
      </c>
      <c r="AI35" s="27">
        <f t="shared" ref="AI35:AK35" si="722">AI27*AI31</f>
        <v>4298.4158148985698</v>
      </c>
      <c r="AJ35" s="27">
        <f t="shared" si="722"/>
        <v>15154.605014402954</v>
      </c>
      <c r="AK35" s="27">
        <f t="shared" si="722"/>
        <v>15107.528350850078</v>
      </c>
      <c r="AL35" s="27">
        <f t="shared" ref="AL35:AN35" si="723">AL27*AL31</f>
        <v>18363.975380993019</v>
      </c>
      <c r="AM35" s="27">
        <f t="shared" si="723"/>
        <v>9830.056284345048</v>
      </c>
      <c r="AN35" s="27">
        <f t="shared" si="723"/>
        <v>4168.9184122035858</v>
      </c>
      <c r="AO35" s="27">
        <f t="shared" ref="AO35:AQ35" si="724">AO27*AO31</f>
        <v>2993.2485969052227</v>
      </c>
      <c r="AP35" s="27">
        <f t="shared" si="724"/>
        <v>-10727.126717374518</v>
      </c>
      <c r="AQ35" s="27">
        <f t="shared" si="724"/>
        <v>-12854.727842944785</v>
      </c>
      <c r="AR35" s="27">
        <f t="shared" ref="AR35:AT35" si="725">AR27*AR31</f>
        <v>-18181.201485807796</v>
      </c>
      <c r="AS35" s="27">
        <f t="shared" si="725"/>
        <v>-17441.363970515969</v>
      </c>
      <c r="AT35" s="27">
        <f t="shared" si="725"/>
        <v>-11365.134468018246</v>
      </c>
      <c r="AU35" s="27">
        <f t="shared" ref="AU35:AW35" si="726">AU27*AU31</f>
        <v>4443.913333222481</v>
      </c>
      <c r="AV35" s="27">
        <f t="shared" si="726"/>
        <v>15781.306250348789</v>
      </c>
      <c r="AW35" s="27">
        <f t="shared" si="726"/>
        <v>15720.132688231397</v>
      </c>
      <c r="AX35" s="27">
        <f t="shared" ref="AX35:AZ35" si="727">AX27*AX31</f>
        <v>16658.152163964314</v>
      </c>
      <c r="AY35" s="27">
        <f t="shared" si="727"/>
        <v>9085.7419073482433</v>
      </c>
      <c r="AZ35" s="27">
        <f t="shared" si="727"/>
        <v>3994.9267603817234</v>
      </c>
      <c r="BA35" s="27">
        <f t="shared" ref="BA35:BC35" si="728">BA27*BA31</f>
        <v>2959.2792197292069</v>
      </c>
      <c r="BB35" s="27">
        <f t="shared" si="728"/>
        <v>-10686.010808108107</v>
      </c>
      <c r="BC35" s="27">
        <f t="shared" si="728"/>
        <v>-12740.716419631903</v>
      </c>
      <c r="BD35" s="27">
        <f t="shared" ref="BD35:BE35" si="729">BD27*BD31</f>
        <v>-13649.712168937816</v>
      </c>
      <c r="BE35" s="27">
        <f t="shared" si="729"/>
        <v>-13631.807999999999</v>
      </c>
      <c r="BF35" s="27">
        <f>BF27*BF31</f>
        <v>-9970.5378628484559</v>
      </c>
      <c r="BG35" s="27">
        <f t="shared" ref="BG35:BI35" si="730">BG27*BG31</f>
        <v>3977.581288127702</v>
      </c>
      <c r="BH35" s="27">
        <f t="shared" si="730"/>
        <v>13316.430160894544</v>
      </c>
      <c r="BI35" s="27">
        <f t="shared" si="730"/>
        <v>13371.100622874807</v>
      </c>
      <c r="BJ35" s="27">
        <f t="shared" ref="BJ35:BL35" si="731">BJ27*BJ31</f>
        <v>16052.644892581458</v>
      </c>
      <c r="BK35" s="27">
        <f t="shared" si="731"/>
        <v>8910.5889201277969</v>
      </c>
      <c r="BL35" s="27">
        <f t="shared" si="731"/>
        <v>4058.117706015038</v>
      </c>
      <c r="BM35" s="27">
        <f t="shared" ref="BM35:BO35" si="732">BM27*BM31</f>
        <v>2737.8759431334624</v>
      </c>
      <c r="BN35" s="27">
        <f t="shared" si="732"/>
        <v>-9312.3396433719445</v>
      </c>
      <c r="BO35" s="27">
        <f t="shared" si="732"/>
        <v>-11661.13952801636</v>
      </c>
      <c r="BP35" s="27">
        <f t="shared" ref="BP35:BR35" si="733">BP27*BP31</f>
        <v>-13901.151111871468</v>
      </c>
      <c r="BQ35" s="27">
        <f t="shared" si="733"/>
        <v>-13462.936216216218</v>
      </c>
      <c r="BR35" s="27">
        <f t="shared" si="733"/>
        <v>-9473.5628540293965</v>
      </c>
      <c r="BS35" s="27">
        <f t="shared" ref="BS35:BU35" si="734">BS27*BS31</f>
        <v>4051.4940874625872</v>
      </c>
      <c r="BT35" s="27">
        <f t="shared" si="734"/>
        <v>14998.791776159213</v>
      </c>
      <c r="BU35" s="27">
        <f t="shared" si="734"/>
        <v>14921.355801501437</v>
      </c>
      <c r="BV35" s="27">
        <f t="shared" ref="BV35:BX35" si="735">BV27*BV31</f>
        <v>17654.287230896043</v>
      </c>
      <c r="BW35" s="27">
        <f t="shared" si="735"/>
        <v>9084.8217731629393</v>
      </c>
      <c r="BX35" s="27">
        <f t="shared" si="735"/>
        <v>3523.5776417004045</v>
      </c>
      <c r="BY35" s="27">
        <f t="shared" ref="BY35:CA35" si="736">BY27*BY31</f>
        <v>2835.1515686653775</v>
      </c>
      <c r="BZ35" s="27">
        <f t="shared" si="736"/>
        <v>-9861.2746216216219</v>
      </c>
      <c r="CA35" s="27">
        <f t="shared" si="736"/>
        <v>-12817.398134969326</v>
      </c>
      <c r="CB35" s="27">
        <f t="shared" ref="CB35:CD35" si="737">CB27*CB31</f>
        <v>-18030.79555977388</v>
      </c>
      <c r="CC35" s="27">
        <f t="shared" si="737"/>
        <v>-20134.806602948403</v>
      </c>
      <c r="CD35" s="27">
        <f t="shared" si="737"/>
        <v>-5169.5364483527619</v>
      </c>
      <c r="CE35" s="27">
        <f t="shared" ref="CE35:CG35" si="738">CE27*CE31</f>
        <v>6359.8737372437354</v>
      </c>
      <c r="CF35" s="27">
        <f t="shared" si="738"/>
        <v>21023.608779402322</v>
      </c>
      <c r="CG35" s="27">
        <f t="shared" si="738"/>
        <v>18670.240267829544</v>
      </c>
      <c r="CH35" s="27">
        <f t="shared" ref="CH35:CJ35" si="739">CH27*CH31</f>
        <v>28180.485806574867</v>
      </c>
      <c r="CI35" s="27">
        <f t="shared" si="739"/>
        <v>12521.564779552715</v>
      </c>
      <c r="CJ35" s="27">
        <f t="shared" si="739"/>
        <v>3000.8365798727591</v>
      </c>
      <c r="CK35" s="27">
        <f t="shared" ref="CK35:CM35" si="740">CK27*CK31</f>
        <v>3684.596114093617</v>
      </c>
      <c r="CL35" s="27">
        <f t="shared" si="740"/>
        <v>-3667.9360999999999</v>
      </c>
      <c r="CM35" s="27">
        <f t="shared" si="740"/>
        <v>-14840.696800000002</v>
      </c>
      <c r="CN35" s="27">
        <f t="shared" ref="CN35:CP35" si="741">CN27*CN31</f>
        <v>-15808.825352894264</v>
      </c>
      <c r="CO35" s="27">
        <f t="shared" si="741"/>
        <v>-8994.0306680979356</v>
      </c>
      <c r="CP35" s="27">
        <f t="shared" si="741"/>
        <v>-7289.4169629213475</v>
      </c>
      <c r="CQ35" s="27">
        <f t="shared" ref="CQ35:CS35" si="742">CQ27*CQ31</f>
        <v>4668.2620677751911</v>
      </c>
      <c r="CR35" s="27">
        <f t="shared" si="742"/>
        <v>14957.983282958494</v>
      </c>
      <c r="CS35" s="27">
        <f t="shared" si="742"/>
        <v>14828.4574076794</v>
      </c>
      <c r="CT35" s="27">
        <f t="shared" ref="CT35:CV35" si="743">CT27*CT31</f>
        <v>16778.028134</v>
      </c>
      <c r="CU35" s="27">
        <f t="shared" si="743"/>
        <v>16467.761417999998</v>
      </c>
      <c r="CV35" s="27">
        <f t="shared" si="743"/>
        <v>15846.197886</v>
      </c>
      <c r="CW35" s="27">
        <f t="shared" ref="CW35:CY35" si="744">CW27*CW31</f>
        <v>11940.6214</v>
      </c>
      <c r="CX35" s="27">
        <f t="shared" si="744"/>
        <v>-12431.494999999999</v>
      </c>
      <c r="CY35" s="27">
        <f t="shared" si="744"/>
        <v>-16099.805</v>
      </c>
      <c r="CZ35" s="27">
        <f t="shared" ref="CZ35:DB35" si="745">CZ27*CZ31</f>
        <v>-15721.646845700685</v>
      </c>
      <c r="DA35" s="27">
        <f t="shared" si="745"/>
        <v>-15970.332933660933</v>
      </c>
      <c r="DB35" s="27">
        <f t="shared" si="745"/>
        <v>-11412.754142726813</v>
      </c>
      <c r="DC35" s="27">
        <f t="shared" ref="DC35:DE35" si="746">DC27*DC31</f>
        <v>4301.9668951114063</v>
      </c>
      <c r="DD35" s="27">
        <f t="shared" si="746"/>
        <v>14593.817650143617</v>
      </c>
      <c r="DE35" s="27">
        <f t="shared" si="746"/>
        <v>14628.192577610951</v>
      </c>
      <c r="DF35" s="27">
        <f t="shared" ref="DF35:DH35" si="747">DF27*DF31</f>
        <v>17199.539044025158</v>
      </c>
      <c r="DG35" s="27">
        <f t="shared" si="747"/>
        <v>16898.98174473524</v>
      </c>
      <c r="DH35" s="27">
        <f t="shared" si="747"/>
        <v>4376.5405319838064</v>
      </c>
    </row>
    <row r="36" spans="1:112" ht="16.5" thickBot="1" x14ac:dyDescent="0.3">
      <c r="A36" s="19" t="s">
        <v>10</v>
      </c>
      <c r="B36" s="9" t="e">
        <f>(B35+#REF!)/B17</f>
        <v>#REF!</v>
      </c>
      <c r="C36" s="9" t="e">
        <f>(C35+#REF!)/C17</f>
        <v>#REF!</v>
      </c>
      <c r="D36" s="9" t="e">
        <f>(D35+#REF!)/D17</f>
        <v>#REF!</v>
      </c>
      <c r="E36" s="9" t="e">
        <f>(E35+#REF!)/E17</f>
        <v>#REF!</v>
      </c>
      <c r="F36" s="9" t="e">
        <f>(F35+#REF!)/F17</f>
        <v>#REF!</v>
      </c>
      <c r="G36" s="9">
        <f>(G35+G25+G15)/G5</f>
        <v>5.3974605457976486</v>
      </c>
      <c r="H36" s="12">
        <f>(H35+H25+H15)/H5</f>
        <v>5.1806954703832764</v>
      </c>
      <c r="I36" s="12">
        <f>(I35+I25+I15)/I5</f>
        <v>5.0395297039159512</v>
      </c>
      <c r="J36" s="12">
        <f>(J35+J25+J15)/J5</f>
        <v>4.946385308485616</v>
      </c>
      <c r="K36" s="12">
        <f>(-K35+K25+K15)/K5</f>
        <v>3.8233000000000001</v>
      </c>
      <c r="L36" s="12">
        <f t="shared" ref="L36:M36" si="748">(-L35+L25+L15)/L5</f>
        <v>3.7685499999999994</v>
      </c>
      <c r="M36" s="12">
        <f t="shared" si="748"/>
        <v>3.9981888888888895</v>
      </c>
      <c r="N36" s="12">
        <f>(-N35+N25+N15)/N5</f>
        <v>4.5944339999999935</v>
      </c>
      <c r="O36" s="12">
        <f t="shared" ref="O36:P36" si="749">(-O35+O25+O15)/O5</f>
        <v>4.4271800000000008</v>
      </c>
      <c r="P36" s="12">
        <f t="shared" si="749"/>
        <v>4.1727185185185176</v>
      </c>
      <c r="Q36" s="12">
        <f>(-Q35+Q25+Q15)/Q5</f>
        <v>4.8540999999999999</v>
      </c>
      <c r="R36" s="12">
        <f t="shared" ref="R36:S36" si="750">(-R35+R25+R15)/R5</f>
        <v>4.1968666666666667</v>
      </c>
      <c r="S36" s="12">
        <f t="shared" si="750"/>
        <v>4.3579000000000008</v>
      </c>
      <c r="T36" s="12">
        <f>(-T35+T25+T15)/T5</f>
        <v>4.3976999999999995</v>
      </c>
      <c r="U36" s="12">
        <f t="shared" ref="U36:V36" si="751">(-U35+U25+U15)/U5</f>
        <v>4.3297999999999996</v>
      </c>
      <c r="V36" s="12">
        <f t="shared" si="751"/>
        <v>4.1790000000000003</v>
      </c>
      <c r="W36" s="12">
        <f>(-W35+W25+W15)/W5</f>
        <v>4.4806999999999997</v>
      </c>
      <c r="X36" s="12">
        <f t="shared" ref="X36:Y36" si="752">(-X35+X25+X15)/X5</f>
        <v>4.4806999999999997</v>
      </c>
      <c r="Y36" s="12">
        <f t="shared" si="752"/>
        <v>4.4806999999999997</v>
      </c>
      <c r="Z36" s="12">
        <f>(-Z35+Z25+Z15)/Z5</f>
        <v>4.4807000000000006</v>
      </c>
      <c r="AA36" s="12">
        <f t="shared" ref="AA36:AB36" si="753">(-AA35+AA25+AA15)/AA5</f>
        <v>4.4806999999999988</v>
      </c>
      <c r="AB36" s="12">
        <f t="shared" si="753"/>
        <v>4.4806999999999997</v>
      </c>
      <c r="AC36" s="12">
        <f>(-AC35+AC25+AC15)/AC5</f>
        <v>4.5570963963963953</v>
      </c>
      <c r="AD36" s="12">
        <f t="shared" ref="AD36:AE36" si="754">(-AD35+AD25+AD15)/AD5</f>
        <v>4.5500136966126652</v>
      </c>
      <c r="AE36" s="12">
        <f t="shared" si="754"/>
        <v>4.530671428571428</v>
      </c>
      <c r="AF36" s="12">
        <f>(-AF35+AF25+AF15)/AF5</f>
        <v>4.3390858970544475</v>
      </c>
      <c r="AG36" s="12">
        <f t="shared" ref="AG36:AH36" si="755">(-AG35+AG25+AG15)/AG5</f>
        <v>4.3462896805896811</v>
      </c>
      <c r="AH36" s="12">
        <f t="shared" si="755"/>
        <v>4.4131657881398887</v>
      </c>
      <c r="AI36" s="12">
        <f>(-AI35+AI25+AI15)/AI5</f>
        <v>3.8864519122048553</v>
      </c>
      <c r="AJ36" s="12">
        <f t="shared" ref="AJ36:AK36" si="756">(-AJ35+AJ25+AJ15)/AJ5</f>
        <v>3.9068329503487882</v>
      </c>
      <c r="AK36" s="12">
        <f t="shared" si="756"/>
        <v>3.9037540958268901</v>
      </c>
      <c r="AL36" s="12">
        <f>(-AL35+AL25+AL15)/AL5</f>
        <v>4.0210149728471629</v>
      </c>
      <c r="AM36" s="12">
        <f t="shared" ref="AM36:AN36" si="757">(-AM35+AM25+AM15)/AM5</f>
        <v>3.9797798722044719</v>
      </c>
      <c r="AN36" s="12">
        <f t="shared" si="757"/>
        <v>3.8998301330248704</v>
      </c>
      <c r="AO36" s="12">
        <f>(-AO35+AO25+AO15)/AO5</f>
        <v>3.9698257253384908</v>
      </c>
      <c r="AP36" s="12">
        <f t="shared" ref="AP36:AQ36" si="758">(-AP35+AP25+AP15)/AP5</f>
        <v>3.7691942084942083</v>
      </c>
      <c r="AQ36" s="12">
        <f t="shared" si="758"/>
        <v>3.8441171779141099</v>
      </c>
      <c r="AR36" s="12">
        <f>(-AR35+AR25+AR15)/AR5</f>
        <v>4.7669642070812257</v>
      </c>
      <c r="AS36" s="12">
        <f t="shared" ref="AS36:AT36" si="759">(-AS35+AS25+AS15)/AS5</f>
        <v>4.5420218673218669</v>
      </c>
      <c r="AT36" s="12">
        <f t="shared" si="759"/>
        <v>4.010280334515965</v>
      </c>
      <c r="AU36" s="12">
        <f>(-AU35+AU25+AU15)/AU5</f>
        <v>4.0180048220818092</v>
      </c>
      <c r="AV36" s="12">
        <f t="shared" ref="AV36:AW36" si="760">(-AV35+AV25+AV15)/AV5</f>
        <v>4.0683955272876497</v>
      </c>
      <c r="AW36" s="12">
        <f t="shared" si="760"/>
        <v>4.0620497902406711</v>
      </c>
      <c r="AX36" s="12">
        <f>(-AX35+AX25+AX15)/AX5</f>
        <v>3.6475043056633027</v>
      </c>
      <c r="AY36" s="12">
        <f t="shared" ref="AY36:AZ36" si="761">(-AY35+AY25+AY15)/AY5</f>
        <v>3.6784380191693291</v>
      </c>
      <c r="AZ36" s="12">
        <f t="shared" si="761"/>
        <v>3.737068999421632</v>
      </c>
      <c r="BA36" s="12">
        <f t="shared" ref="BA36:BC36" si="762">(-BA35+BA25+BA15)/BA5</f>
        <v>3.9247735009671181</v>
      </c>
      <c r="BB36" s="12">
        <f t="shared" si="762"/>
        <v>3.7547472972972966</v>
      </c>
      <c r="BC36" s="12">
        <f t="shared" si="762"/>
        <v>3.8100228527607363</v>
      </c>
      <c r="BD36" s="12">
        <f t="shared" ref="BD36:BF36" si="763">(-BD35+BD25+BD15)/BD5</f>
        <v>3.5788443022909848</v>
      </c>
      <c r="BE36" s="12">
        <f t="shared" si="763"/>
        <v>3.5499499999999999</v>
      </c>
      <c r="BF36" s="12">
        <f t="shared" si="763"/>
        <v>3.5181855549923986</v>
      </c>
      <c r="BG36" s="12">
        <f t="shared" ref="BG36:BI36" si="764">(-BG35+BG25+BG15)/BG5</f>
        <v>3.5963664449617561</v>
      </c>
      <c r="BH36" s="12">
        <f>(-BH35+BH25+BH15)/BH5</f>
        <v>3.4329544111612629</v>
      </c>
      <c r="BI36" s="12">
        <f t="shared" si="764"/>
        <v>3.4550647604327671</v>
      </c>
      <c r="BJ36" s="12">
        <f t="shared" ref="BJ36" si="765">(-BJ35+BJ25+BJ15)/BJ5</f>
        <v>3.5149211501163715</v>
      </c>
      <c r="BK36" s="12">
        <f>(-BK35+BK25+BK15)/BK5</f>
        <v>3.607525878594247</v>
      </c>
      <c r="BL36" s="12">
        <f t="shared" ref="BL36:BM36" si="766">(-BL35+BL25+BL15)/BL5</f>
        <v>3.7961812030075182</v>
      </c>
      <c r="BM36" s="12">
        <f t="shared" si="766"/>
        <v>3.6311352030947779</v>
      </c>
      <c r="BN36" s="12">
        <f>(-BN35+BN25+BN15)/BN5</f>
        <v>3.2720799871299873</v>
      </c>
      <c r="BO36" s="12">
        <f t="shared" ref="BO36:BP36" si="767">(-BO35+BO25+BO15)/BO5</f>
        <v>3.4871828732106334</v>
      </c>
      <c r="BP36" s="12">
        <f t="shared" si="767"/>
        <v>3.6447695626301693</v>
      </c>
      <c r="BQ36" s="12">
        <f t="shared" ref="BQ36:BS36" si="768">(-BQ35+BQ25+BQ15)/BQ5</f>
        <v>3.5059729729729732</v>
      </c>
      <c r="BR36" s="12">
        <f t="shared" si="768"/>
        <v>3.3428238722757229</v>
      </c>
      <c r="BS36" s="12">
        <f t="shared" si="768"/>
        <v>3.66319537745261</v>
      </c>
      <c r="BT36" s="12">
        <f t="shared" ref="BT36:BV36" si="769">(-BT35+BT25+BT15)/BT5</f>
        <v>3.8666645465736553</v>
      </c>
      <c r="BU36" s="12">
        <f t="shared" si="769"/>
        <v>3.8556474939280183</v>
      </c>
      <c r="BV36" s="12">
        <f t="shared" si="769"/>
        <v>3.8656201512800608</v>
      </c>
      <c r="BW36" s="12">
        <f t="shared" ref="BW36:BY36" si="770">(-BW35+BW25+BW15)/BW5</f>
        <v>3.6780654952076675</v>
      </c>
      <c r="BX36" s="12">
        <f t="shared" si="770"/>
        <v>3.2961437246963565</v>
      </c>
      <c r="BY36" s="12">
        <f t="shared" si="770"/>
        <v>3.7601479690522246</v>
      </c>
      <c r="BZ36" s="12">
        <f t="shared" ref="BZ36:CB36" si="771">(-BZ35+BZ25+BZ15)/BZ5</f>
        <v>3.4649594594594597</v>
      </c>
      <c r="CA36" s="12">
        <f t="shared" si="771"/>
        <v>3.832953987730062</v>
      </c>
      <c r="CB36" s="12">
        <f t="shared" si="771"/>
        <v>4.6639409104433209</v>
      </c>
      <c r="CC36" s="12">
        <f t="shared" ref="CC36:CE36" si="772">(-CC35+CC25+CC15)/CC5</f>
        <v>4.0093203112203115</v>
      </c>
      <c r="CD36" s="12">
        <f t="shared" si="772"/>
        <v>3.3854200709579318</v>
      </c>
      <c r="CE36" s="12">
        <f t="shared" si="772"/>
        <v>5.208741799544419</v>
      </c>
      <c r="CF36" s="12">
        <f t="shared" ref="CF36:CH36" si="773">(-CF35+CF25+CF15)/CF5</f>
        <v>5.2929528649049145</v>
      </c>
      <c r="CG36" s="12">
        <f t="shared" si="773"/>
        <v>4.8243514903952294</v>
      </c>
      <c r="CH36" s="12">
        <f t="shared" si="773"/>
        <v>6.1704589022498011</v>
      </c>
      <c r="CI36" s="12">
        <f t="shared" ref="CI36:CK36" si="774">(-CI35+CI25+CI15)/CI5</f>
        <v>5.0694594249201268</v>
      </c>
      <c r="CJ36" s="12">
        <f t="shared" si="774"/>
        <v>2.8071436668594565</v>
      </c>
      <c r="CK36" s="12">
        <f t="shared" si="774"/>
        <v>4.8867322468085117</v>
      </c>
      <c r="CL36" s="12">
        <f t="shared" ref="CL36:CN36" si="775">(-CL35+CL25+CL15)/CL5</f>
        <v>7.1779571428571431</v>
      </c>
      <c r="CM36" s="12">
        <f t="shared" si="775"/>
        <v>8.1812000000000005</v>
      </c>
      <c r="CN36" s="12">
        <f t="shared" si="775"/>
        <v>6.8466112398849139</v>
      </c>
      <c r="CO36" s="12">
        <f t="shared" ref="CO36" si="776">(-CO35+CO25+CO15)/CO5</f>
        <v>6.711963185147714</v>
      </c>
      <c r="CP36" s="12">
        <f>(-CP35+CP25+CP15)/CP5</f>
        <v>5.8455629213483142</v>
      </c>
      <c r="CQ36" s="12">
        <f t="shared" ref="CQ36:CR36" si="777">(-CQ35+CQ25+CQ15)/CQ5</f>
        <v>4.2208517791819089</v>
      </c>
      <c r="CR36" s="12">
        <f t="shared" si="777"/>
        <v>3.8561441822527684</v>
      </c>
      <c r="CS36" s="12">
        <f>(-CS35+CS25+CS15)/CS5</f>
        <v>3.8316427410024265</v>
      </c>
      <c r="CT36" s="12">
        <f t="shared" ref="CT36:CU36" si="778">(-CT35+CT25+CT15)/CT5</f>
        <v>3.8659050999999969</v>
      </c>
      <c r="CU36" s="12">
        <f t="shared" si="778"/>
        <v>3.8575220000000021</v>
      </c>
      <c r="CV36" s="12">
        <f>(-CV35+CV25+CV15)/CV5</f>
        <v>3.8555225999999991</v>
      </c>
      <c r="CW36" s="12">
        <f t="shared" ref="CW36:CX36" si="779">(-CW35+CW25+CW15)/CW5</f>
        <v>3.8542999999999989</v>
      </c>
      <c r="CX36" s="12">
        <f t="shared" si="779"/>
        <v>4.0758999999999999</v>
      </c>
      <c r="CY36" s="12">
        <f>(-CY35+CY25+CY15)/CY5</f>
        <v>4.0758999999999999</v>
      </c>
      <c r="CZ36" s="12">
        <f t="shared" ref="CZ36:DA36" si="780">(-CZ35+CZ25+CZ15)/CZ5</f>
        <v>4.1220888426063675</v>
      </c>
      <c r="DA36" s="12">
        <f t="shared" si="780"/>
        <v>4.1589408681408688</v>
      </c>
      <c r="DB36" s="12">
        <f>(-DB35+DB25+DB15)/DB5</f>
        <v>4.027083324885961</v>
      </c>
      <c r="DC36" s="12">
        <f t="shared" ref="DC36:DD36" si="781">(-DC35+DC25+DC15)/DC5</f>
        <v>3.8896626538077816</v>
      </c>
      <c r="DD36" s="12">
        <f t="shared" si="781"/>
        <v>3.7622628641772695</v>
      </c>
      <c r="DE36" s="12">
        <f>(-DE35+DE25+DE15)/DE5</f>
        <v>3.7798947228968882</v>
      </c>
      <c r="DF36" s="12">
        <f t="shared" ref="DF36:DG36" si="782">(-DF35+DF25+DF15)/DF5</f>
        <v>3.9630274294988821</v>
      </c>
      <c r="DG36" s="12">
        <f t="shared" si="782"/>
        <v>3.9585340231284216</v>
      </c>
      <c r="DH36" s="12">
        <f>(-DH35+DH25+DH15)/DH5</f>
        <v>4.0940510121457478</v>
      </c>
    </row>
    <row r="37" spans="1:112" ht="16.5" thickBot="1" x14ac:dyDescent="0.3">
      <c r="A37" s="21" t="s">
        <v>11</v>
      </c>
      <c r="B37" s="14" t="e">
        <f t="shared" ref="B37:J37" si="783">B36*B32</f>
        <v>#REF!</v>
      </c>
      <c r="C37" s="14" t="e">
        <f t="shared" si="783"/>
        <v>#REF!</v>
      </c>
      <c r="D37" s="14" t="e">
        <f t="shared" si="783"/>
        <v>#REF!</v>
      </c>
      <c r="E37" s="14" t="e">
        <f t="shared" si="783"/>
        <v>#REF!</v>
      </c>
      <c r="F37" s="14" t="e">
        <f t="shared" si="783"/>
        <v>#REF!</v>
      </c>
      <c r="G37" s="14">
        <f>G36*G32</f>
        <v>5.4336235314544927</v>
      </c>
      <c r="H37" s="14">
        <f>H36*H32</f>
        <v>5.215406130034844</v>
      </c>
      <c r="I37" s="14">
        <f t="shared" si="783"/>
        <v>5.0732945529321878</v>
      </c>
      <c r="J37" s="14">
        <f t="shared" si="783"/>
        <v>4.9795260900524694</v>
      </c>
      <c r="K37" s="14">
        <f>K36*K32</f>
        <v>3.8489161099999998</v>
      </c>
      <c r="L37" s="14">
        <f t="shared" ref="L37" si="784">L36*L32</f>
        <v>3.7937992849999991</v>
      </c>
      <c r="M37" s="14">
        <f t="shared" ref="M37:P37" si="785">M36*M32</f>
        <v>4.0249767544444444</v>
      </c>
      <c r="N37" s="14">
        <f>N36*N32</f>
        <v>4.6252167077999928</v>
      </c>
      <c r="O37" s="14">
        <f t="shared" si="785"/>
        <v>4.4568421060000007</v>
      </c>
      <c r="P37" s="14">
        <f t="shared" si="785"/>
        <v>4.2006757325925914</v>
      </c>
      <c r="Q37" s="14">
        <f>Q36*Q32</f>
        <v>4.8866224699999998</v>
      </c>
      <c r="R37" s="14">
        <f t="shared" ref="R37:S37" si="786">R36*R32</f>
        <v>4.2249856733333333</v>
      </c>
      <c r="S37" s="14">
        <f t="shared" si="786"/>
        <v>4.3870979300000004</v>
      </c>
      <c r="T37" s="14">
        <f>T36*T32</f>
        <v>4.42320666</v>
      </c>
      <c r="U37" s="14">
        <f t="shared" ref="U37:V37" si="787">U36*U32</f>
        <v>4.3549128399999999</v>
      </c>
      <c r="V37" s="14">
        <f t="shared" si="787"/>
        <v>4.2032382000000004</v>
      </c>
      <c r="W37" s="14">
        <f>W36*W32</f>
        <v>4.5066880600000001</v>
      </c>
      <c r="X37" s="14">
        <f t="shared" ref="X37:Y37" si="788">X36*X32</f>
        <v>4.5066880600000001</v>
      </c>
      <c r="Y37" s="14">
        <f t="shared" si="788"/>
        <v>4.5066880600000001</v>
      </c>
      <c r="Z37" s="14">
        <f>Z36*Z32</f>
        <v>4.506688060000001</v>
      </c>
      <c r="AA37" s="14">
        <f t="shared" ref="AA37:AB37" si="789">AA36*AA32</f>
        <v>4.5066880599999992</v>
      </c>
      <c r="AB37" s="14">
        <f t="shared" si="789"/>
        <v>4.5066880600000001</v>
      </c>
      <c r="AC37" s="14">
        <f>AC36*AC32</f>
        <v>4.5835275554954942</v>
      </c>
      <c r="AD37" s="14">
        <f t="shared" ref="AD37:AE37" si="790">AD36*AD32</f>
        <v>4.5764037760530192</v>
      </c>
      <c r="AE37" s="14">
        <f t="shared" si="790"/>
        <v>4.5569493228571423</v>
      </c>
      <c r="AF37" s="14">
        <f>AF36*AF32</f>
        <v>4.6211264803629861</v>
      </c>
      <c r="AG37" s="14">
        <f t="shared" ref="AG37:AH37" si="791">AG36*AG32</f>
        <v>4.6287985098280098</v>
      </c>
      <c r="AH37" s="14">
        <f t="shared" si="791"/>
        <v>4.7000215643689813</v>
      </c>
      <c r="AI37" s="14">
        <f>AI36*AI32</f>
        <v>4.0189799224110407</v>
      </c>
      <c r="AJ37" s="14">
        <f t="shared" ref="AJ37:AK37" si="792">AJ36*AJ32</f>
        <v>4.0400559539556822</v>
      </c>
      <c r="AK37" s="14">
        <f t="shared" si="792"/>
        <v>4.0368721104945875</v>
      </c>
      <c r="AL37" s="14">
        <f>AL36*AL32</f>
        <v>4.2978136015480155</v>
      </c>
      <c r="AM37" s="14">
        <f t="shared" ref="AM37:AN37" si="793">AM36*AM32</f>
        <v>4.2537399590472829</v>
      </c>
      <c r="AN37" s="14">
        <f t="shared" si="793"/>
        <v>4.1682866397220364</v>
      </c>
      <c r="AO37" s="14">
        <f>AO36*AO32</f>
        <v>4.2363907891783752</v>
      </c>
      <c r="AP37" s="14">
        <f t="shared" ref="AP37:AQ37" si="794">AP36*AP32</f>
        <v>4.0222873073673364</v>
      </c>
      <c r="AQ37" s="14">
        <f t="shared" si="794"/>
        <v>4.0169175488839874</v>
      </c>
      <c r="AR37" s="14">
        <f>AR36*AR32</f>
        <v>4.9812483054215209</v>
      </c>
      <c r="AS37" s="14">
        <f t="shared" ref="AS37" si="795">AS36*AS32</f>
        <v>4.7461943800995332</v>
      </c>
      <c r="AT37" s="14">
        <f>AT36*AT32</f>
        <v>4.1905500550850938</v>
      </c>
      <c r="AU37" s="14">
        <f>AU36*AU32</f>
        <v>4.1986217730435484</v>
      </c>
      <c r="AV37" s="14">
        <f t="shared" ref="AV37" si="796">AV36*AV32</f>
        <v>4.2512776361907321</v>
      </c>
      <c r="AW37" s="14">
        <f>AW36*AW32</f>
        <v>4.2446466462065908</v>
      </c>
      <c r="AX37" s="14">
        <f>AX36*AX32</f>
        <v>3.8806633586437873</v>
      </c>
      <c r="AY37" s="14">
        <f t="shared" ref="AY37" si="797">AY36*AY32</f>
        <v>3.9135744448248877</v>
      </c>
      <c r="AZ37" s="14">
        <f>AZ36*AZ32</f>
        <v>3.9759532873647605</v>
      </c>
      <c r="BA37" s="14">
        <f t="shared" ref="BA37:BC37" si="798">BA36*BA32</f>
        <v>4.2179281779842555</v>
      </c>
      <c r="BB37" s="14">
        <f t="shared" si="798"/>
        <v>4.0352021390732418</v>
      </c>
      <c r="BC37" s="14">
        <f t="shared" si="798"/>
        <v>4.0946064137111344</v>
      </c>
      <c r="BD37" s="14">
        <f t="shared" ref="BD37:BF37" si="799">BD36*BD32</f>
        <v>3.7649442060101164</v>
      </c>
      <c r="BE37" s="14">
        <f t="shared" si="799"/>
        <v>3.7345474000000003</v>
      </c>
      <c r="BF37" s="14">
        <f t="shared" si="799"/>
        <v>3.7011312038520034</v>
      </c>
      <c r="BG37" s="14">
        <f t="shared" ref="BG37:BI37" si="800">BG36*BG32</f>
        <v>3.7268278744825438</v>
      </c>
      <c r="BH37" s="14">
        <f>BH36*BH32</f>
        <v>3.5574879220851074</v>
      </c>
      <c r="BI37" s="14">
        <f t="shared" si="800"/>
        <v>3.5804003441757497</v>
      </c>
      <c r="BJ37" s="14">
        <f t="shared" ref="BJ37" si="801">BJ36*BJ32</f>
        <v>3.7442296850603536</v>
      </c>
      <c r="BK37" s="14">
        <f>BK36*BK32</f>
        <v>3.8428758163775059</v>
      </c>
      <c r="BL37" s="14">
        <f t="shared" ref="BL37:BM37" si="802">BL36*BL32</f>
        <v>4.0438387500380442</v>
      </c>
      <c r="BM37" s="14">
        <f t="shared" si="802"/>
        <v>3.8507481855520429</v>
      </c>
      <c r="BN37" s="14">
        <f>BN36*BN32</f>
        <v>3.469977119740169</v>
      </c>
      <c r="BO37" s="14">
        <f t="shared" ref="BO37:BP37" si="803">BO36*BO32</f>
        <v>3.6980895424271836</v>
      </c>
      <c r="BP37" s="14">
        <f t="shared" si="803"/>
        <v>3.8557328341617221</v>
      </c>
      <c r="BQ37" s="14">
        <f t="shared" ref="BQ37:BS37" si="804">BQ36*BQ32</f>
        <v>3.7089025452189186</v>
      </c>
      <c r="BR37" s="14">
        <f t="shared" si="804"/>
        <v>3.536310195109301</v>
      </c>
      <c r="BS37" s="14">
        <f t="shared" si="804"/>
        <v>3.8495183155336705</v>
      </c>
      <c r="BT37" s="14">
        <f t="shared" ref="BT37:BV37" si="805">BT36*BT32</f>
        <v>4.0633366387383045</v>
      </c>
      <c r="BU37" s="14">
        <f t="shared" si="805"/>
        <v>4.051759220235426</v>
      </c>
      <c r="BV37" s="14">
        <f t="shared" si="805"/>
        <v>4.0638031517579014</v>
      </c>
      <c r="BW37" s="14">
        <f t="shared" ref="BW37:BY37" si="806">BW36*BW32</f>
        <v>3.8666329248225235</v>
      </c>
      <c r="BX37" s="14">
        <f t="shared" si="806"/>
        <v>3.4651307507884614</v>
      </c>
      <c r="BY37" s="14">
        <f t="shared" si="806"/>
        <v>4.0045575870406189</v>
      </c>
      <c r="BZ37" s="14">
        <f t="shared" ref="BZ37:CB37" si="807">BZ36*BZ32</f>
        <v>3.6901818243243243</v>
      </c>
      <c r="CA37" s="14">
        <f t="shared" si="807"/>
        <v>4.0820959969325159</v>
      </c>
      <c r="CB37" s="14">
        <f t="shared" si="807"/>
        <v>4.9857528332639101</v>
      </c>
      <c r="CC37" s="14">
        <f t="shared" ref="CC37:CE37" si="808">CC36*CC32</f>
        <v>4.285963412694513</v>
      </c>
      <c r="CD37" s="14">
        <f t="shared" si="808"/>
        <v>3.6190140558540289</v>
      </c>
      <c r="CE37" s="14">
        <f t="shared" si="808"/>
        <v>5.5526229331503414</v>
      </c>
      <c r="CF37" s="14">
        <f t="shared" ref="CF37:CH37" si="809">CF36*CF32</f>
        <v>5.6423936130459369</v>
      </c>
      <c r="CG37" s="14">
        <f t="shared" si="809"/>
        <v>5.1428551757911221</v>
      </c>
      <c r="CH37" s="14">
        <f t="shared" si="809"/>
        <v>6.4985039452372293</v>
      </c>
      <c r="CI37" s="14">
        <f t="shared" ref="CI37:CK37" si="810">CI36*CI32</f>
        <v>5.3389711518946958</v>
      </c>
      <c r="CJ37" s="14">
        <f t="shared" si="810"/>
        <v>2.9563820913356396</v>
      </c>
      <c r="CK37" s="14">
        <f t="shared" si="810"/>
        <v>5.2135178056170908</v>
      </c>
      <c r="CL37" s="14">
        <f t="shared" ref="CL37:CN37" si="811">CL36*CL32</f>
        <v>7.6579614929142865</v>
      </c>
      <c r="CM37" s="14">
        <f t="shared" si="811"/>
        <v>8.7282932064000001</v>
      </c>
      <c r="CN37" s="14">
        <f t="shared" si="811"/>
        <v>7.2017750899871995</v>
      </c>
      <c r="CO37" s="14">
        <f t="shared" ref="CO37:CQ37" si="812">CO36*CO32</f>
        <v>7.0601422481993401</v>
      </c>
      <c r="CP37" s="14">
        <f t="shared" si="812"/>
        <v>6.1487979905555052</v>
      </c>
      <c r="CQ37" s="14">
        <f t="shared" si="812"/>
        <v>4.2871191521150651</v>
      </c>
      <c r="CR37" s="14">
        <f t="shared" ref="CR37:CT37" si="813">CR36*CR32</f>
        <v>3.916685645914137</v>
      </c>
      <c r="CS37" s="14">
        <f t="shared" si="813"/>
        <v>3.8917995320361647</v>
      </c>
      <c r="CT37" s="14">
        <f t="shared" si="813"/>
        <v>3.9294025912674964</v>
      </c>
      <c r="CU37" s="14">
        <f t="shared" ref="CU37:CW37" si="814">CU36*CU32</f>
        <v>3.9208817988500018</v>
      </c>
      <c r="CV37" s="14">
        <f t="shared" si="814"/>
        <v>3.918849558704999</v>
      </c>
      <c r="CW37" s="14">
        <f t="shared" si="814"/>
        <v>4.1038589872599989</v>
      </c>
      <c r="CX37" s="14">
        <f t="shared" ref="CX37:CZ37" si="815">CX36*CX32</f>
        <v>4.3398071883799991</v>
      </c>
      <c r="CY37" s="14">
        <f t="shared" si="815"/>
        <v>4.3398071883799991</v>
      </c>
      <c r="CZ37" s="14">
        <f t="shared" si="815"/>
        <v>4.3698263820470107</v>
      </c>
      <c r="DA37" s="14">
        <f t="shared" ref="DA37:DC37" si="816">DA36*DA32</f>
        <v>4.4088932143161355</v>
      </c>
      <c r="DB37" s="14">
        <f t="shared" si="816"/>
        <v>4.2691110327116073</v>
      </c>
      <c r="DC37" s="14">
        <f t="shared" si="816"/>
        <v>4.0425263961024269</v>
      </c>
      <c r="DD37" s="14">
        <f t="shared" ref="DD37:DF37" si="817">DD36*DD32</f>
        <v>3.9101197947394359</v>
      </c>
      <c r="DE37" s="14">
        <f t="shared" si="817"/>
        <v>3.9284445855067354</v>
      </c>
      <c r="DF37" s="14">
        <f t="shared" si="817"/>
        <v>4.1841643600649201</v>
      </c>
      <c r="DG37" s="14">
        <f t="shared" ref="DG37:DH37" si="818">DG36*DG32</f>
        <v>4.1794202216189875</v>
      </c>
      <c r="DH37" s="14">
        <f t="shared" si="818"/>
        <v>4.3224990586234808</v>
      </c>
    </row>
  </sheetData>
  <mergeCells count="3">
    <mergeCell ref="A4:A5"/>
    <mergeCell ref="A16:A17"/>
    <mergeCell ref="A26:A27"/>
  </mergeCells>
  <pageMargins left="0.25" right="0.25" top="0.5" bottom="0.25" header="0.3" footer="0.3"/>
  <pageSetup scale="64" orientation="landscape" r:id="rId1"/>
  <headerFooter>
    <oddHeader>&amp;C&amp;F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Kasey</dc:creator>
  <cp:lastModifiedBy>SKO</cp:lastModifiedBy>
  <cp:lastPrinted>2016-05-19T18:17:05Z</cp:lastPrinted>
  <dcterms:created xsi:type="dcterms:W3CDTF">2014-08-29T13:36:51Z</dcterms:created>
  <dcterms:modified xsi:type="dcterms:W3CDTF">2024-10-28T20:55:09Z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8b3d1-e05f-4796-9c23-acaf26d588cb_Enabled">
    <vt:lpwstr>true</vt:lpwstr>
  </property>
  <property fmtid="{D5CDD505-2E9C-101B-9397-08002B2CF9AE}" pid="3" name="MSIP_Label_c968b3d1-e05f-4796-9c23-acaf26d588cb_SetDate">
    <vt:lpwstr>2022-02-17T14:53:35Z</vt:lpwstr>
  </property>
  <property fmtid="{D5CDD505-2E9C-101B-9397-08002B2CF9AE}" pid="4" name="MSIP_Label_c968b3d1-e05f-4796-9c23-acaf26d588cb_Method">
    <vt:lpwstr>Privileged</vt:lpwstr>
  </property>
  <property fmtid="{D5CDD505-2E9C-101B-9397-08002B2CF9AE}" pid="5" name="MSIP_Label_c968b3d1-e05f-4796-9c23-acaf26d588cb_Name">
    <vt:lpwstr>Company Confidential Information</vt:lpwstr>
  </property>
  <property fmtid="{D5CDD505-2E9C-101B-9397-08002B2CF9AE}" pid="6" name="MSIP_Label_c968b3d1-e05f-4796-9c23-acaf26d588cb_SiteId">
    <vt:lpwstr>600d01fc-055f-49c6-868f-3ecfcc791773</vt:lpwstr>
  </property>
  <property fmtid="{D5CDD505-2E9C-101B-9397-08002B2CF9AE}" pid="7" name="MSIP_Label_c968b3d1-e05f-4796-9c23-acaf26d588cb_ActionId">
    <vt:lpwstr>85dd5a14-71b5-46bf-9db5-afc89a3e6e3e</vt:lpwstr>
  </property>
  <property fmtid="{D5CDD505-2E9C-101B-9397-08002B2CF9AE}" pid="8" name="MSIP_Label_c968b3d1-e05f-4796-9c23-acaf26d588cb_ContentBits">
    <vt:lpwstr>0</vt:lpwstr>
  </property>
  <property fmtid="{D5CDD505-2E9C-101B-9397-08002B2CF9AE}" pid="9" name="MSIP_Label_dfe1a8d7-e404-4561-a6ce-09441972395c_Enabled">
    <vt:lpwstr>true</vt:lpwstr>
  </property>
  <property fmtid="{D5CDD505-2E9C-101B-9397-08002B2CF9AE}" pid="10" name="MSIP_Label_dfe1a8d7-e404-4561-a6ce-09441972395c_SetDate">
    <vt:lpwstr>2022-08-15T20:21:04Z</vt:lpwstr>
  </property>
  <property fmtid="{D5CDD505-2E9C-101B-9397-08002B2CF9AE}" pid="11" name="MSIP_Label_dfe1a8d7-e404-4561-a6ce-09441972395c_Method">
    <vt:lpwstr>Standard</vt:lpwstr>
  </property>
  <property fmtid="{D5CDD505-2E9C-101B-9397-08002B2CF9AE}" pid="12" name="MSIP_Label_dfe1a8d7-e404-4561-a6ce-09441972395c_Name">
    <vt:lpwstr>Company Confidential Information</vt:lpwstr>
  </property>
  <property fmtid="{D5CDD505-2E9C-101B-9397-08002B2CF9AE}" pid="13" name="MSIP_Label_dfe1a8d7-e404-4561-a6ce-09441972395c_SiteId">
    <vt:lpwstr>d8fb9c07-c19e-4e8c-a1cb-717cd3cf8ffe</vt:lpwstr>
  </property>
  <property fmtid="{D5CDD505-2E9C-101B-9397-08002B2CF9AE}" pid="14" name="MSIP_Label_dfe1a8d7-e404-4561-a6ce-09441972395c_ActionId">
    <vt:lpwstr>f7fd182d-0717-4bec-b999-8ca486ef1807</vt:lpwstr>
  </property>
  <property fmtid="{D5CDD505-2E9C-101B-9397-08002B2CF9AE}" pid="15" name="MSIP_Label_dfe1a8d7-e404-4561-a6ce-09441972395c_ContentBits">
    <vt:lpwstr>0</vt:lpwstr>
  </property>
</Properties>
</file>