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East Bend Limestone Conversion CPCN/Discovery/Sierra 1st Set of Data Requests/"/>
    </mc:Choice>
  </mc:AlternateContent>
  <xr:revisionPtr revIDLastSave="0" documentId="13_ncr:1_{BB51C73F-E50D-4C40-B73B-50172ADDE22D}" xr6:coauthVersionLast="47" xr6:coauthVersionMax="47" xr10:uidLastSave="{00000000-0000-0000-0000-000000000000}"/>
  <bookViews>
    <workbookView xWindow="-108" yWindow="-108" windowWidth="23256" windowHeight="13896" xr2:uid="{85A84A6D-85EC-4118-801A-390584B6F3D0}"/>
  </bookViews>
  <sheets>
    <sheet name="SC-1.04" sheetId="1" r:id="rId1"/>
  </sheets>
  <definedNames>
    <definedName name="_xlnm.Print_Area" localSheetId="0">'SC-1.04'!$B$1:$I$23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12" i="1"/>
  <c r="G20" i="1" l="1"/>
  <c r="H20" i="1"/>
  <c r="E20" i="1"/>
  <c r="F20" i="1"/>
  <c r="E12" i="1"/>
  <c r="C20" i="1"/>
  <c r="I20" i="1"/>
  <c r="G12" i="1"/>
  <c r="D12" i="1"/>
  <c r="H12" i="1"/>
  <c r="F12" i="1"/>
  <c r="I12" i="1"/>
</calcChain>
</file>

<file path=xl/sharedStrings.xml><?xml version="1.0" encoding="utf-8"?>
<sst xmlns="http://schemas.openxmlformats.org/spreadsheetml/2006/main" count="23" uniqueCount="18">
  <si>
    <t>Duke Energy Kentucky</t>
  </si>
  <si>
    <t>Station Name</t>
  </si>
  <si>
    <t>O&amp;M</t>
  </si>
  <si>
    <t>Capital</t>
  </si>
  <si>
    <t>YTD July 2024</t>
  </si>
  <si>
    <t>DEK Other</t>
  </si>
  <si>
    <t>East Bend Coal</t>
  </si>
  <si>
    <t>Regional Services &amp; Other</t>
  </si>
  <si>
    <t>Total O&amp;M</t>
  </si>
  <si>
    <t>Total Capital</t>
  </si>
  <si>
    <t xml:space="preserve">NOTES: </t>
  </si>
  <si>
    <t xml:space="preserve">DEK Other and Regional Services line costs are associated with the entire Duke Energy Kentucky region. </t>
  </si>
  <si>
    <t>Duke Energy Kentucky does not track Fixed and Non-fuel Variable O&amp;M Costs separately.</t>
  </si>
  <si>
    <t>(a.)</t>
  </si>
  <si>
    <t>(d.)</t>
  </si>
  <si>
    <t>Sierra Club</t>
  </si>
  <si>
    <t>Case No. 2024-00152</t>
  </si>
  <si>
    <t>Sierra-DR-01-04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</si>
</sst>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6" fontId="0" fillId="0" borderId="2" xfId="0" applyNumberFormat="1" applyBorder="1"/>
    <xf numFmtId="6" fontId="0" fillId="0" borderId="0" xfId="0" applyNumberFormat="1"/>
    <xf numFmtId="0" fontId="1" fillId="2" borderId="2" xfId="0" applyFont="1" applyFill="1" applyBorder="1"/>
    <xf numFmtId="6" fontId="1" fillId="2" borderId="2" xfId="0" applyNumberFormat="1" applyFont="1" applyFill="1" applyBorder="1"/>
    <xf numFmtId="0" fontId="0" fillId="0" borderId="0" xfId="0" applyAlignment="1">
      <alignment horizontal="left" indent="2"/>
    </xf>
    <xf numFmtId="6" fontId="1" fillId="0" borderId="0" xfId="0" applyNumberFormat="1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DD65D-A70C-46C8-9DBA-07EB6CE4DC27}">
  <sheetPr>
    <tabColor theme="9" tint="0.79998168889431442"/>
  </sheetPr>
  <dimension ref="B1:J24"/>
  <sheetViews>
    <sheetView tabSelected="1" view="pageLayout" zoomScaleNormal="100" workbookViewId="0">
      <selection activeCell="E4" sqref="E4"/>
    </sheetView>
  </sheetViews>
  <sheetFormatPr defaultRowHeight="14.4" x14ac:dyDescent="0.3"/>
  <cols>
    <col min="1" max="1" width="1.5546875" customWidth="1"/>
    <col min="2" max="2" width="24.5546875" customWidth="1"/>
    <col min="3" max="3" width="13" bestFit="1" customWidth="1"/>
    <col min="4" max="9" width="12.33203125" bestFit="1" customWidth="1"/>
    <col min="10" max="10" width="2.6640625" customWidth="1"/>
    <col min="11" max="11" width="13.33203125" bestFit="1" customWidth="1"/>
    <col min="12" max="16" width="12.88671875" customWidth="1"/>
    <col min="17" max="17" width="12.33203125" bestFit="1" customWidth="1"/>
  </cols>
  <sheetData>
    <row r="1" spans="2:10" x14ac:dyDescent="0.3">
      <c r="B1" s="1" t="s">
        <v>0</v>
      </c>
    </row>
    <row r="2" spans="2:10" x14ac:dyDescent="0.3">
      <c r="B2" s="1" t="s">
        <v>15</v>
      </c>
    </row>
    <row r="3" spans="2:10" x14ac:dyDescent="0.3">
      <c r="B3" s="1" t="s">
        <v>16</v>
      </c>
      <c r="C3" s="2"/>
      <c r="D3" s="2"/>
      <c r="E3" s="2"/>
      <c r="F3" s="2"/>
      <c r="G3" s="2"/>
      <c r="H3" s="2"/>
    </row>
    <row r="4" spans="2:10" x14ac:dyDescent="0.3">
      <c r="B4" s="1" t="s">
        <v>17</v>
      </c>
    </row>
    <row r="5" spans="2:10" x14ac:dyDescent="0.3">
      <c r="B5" s="1"/>
    </row>
    <row r="6" spans="2:10" x14ac:dyDescent="0.3">
      <c r="B6" s="12" t="s">
        <v>13</v>
      </c>
    </row>
    <row r="7" spans="2:10" x14ac:dyDescent="0.3">
      <c r="B7" s="13" t="s">
        <v>1</v>
      </c>
      <c r="C7" s="15" t="s">
        <v>2</v>
      </c>
      <c r="D7" s="15"/>
      <c r="E7" s="15"/>
      <c r="F7" s="15"/>
      <c r="G7" s="15"/>
      <c r="H7" s="15"/>
      <c r="I7" s="15"/>
      <c r="J7" s="4"/>
    </row>
    <row r="8" spans="2:10" x14ac:dyDescent="0.3">
      <c r="B8" s="14"/>
      <c r="C8" s="3">
        <v>2018</v>
      </c>
      <c r="D8" s="3">
        <v>2019</v>
      </c>
      <c r="E8" s="3">
        <v>2020</v>
      </c>
      <c r="F8" s="3">
        <v>2021</v>
      </c>
      <c r="G8" s="3">
        <v>2022</v>
      </c>
      <c r="H8" s="3">
        <v>2023</v>
      </c>
      <c r="I8" s="3" t="s">
        <v>4</v>
      </c>
      <c r="J8" s="4"/>
    </row>
    <row r="9" spans="2:10" x14ac:dyDescent="0.3">
      <c r="B9" s="5" t="s">
        <v>5</v>
      </c>
      <c r="C9" s="6">
        <v>2653665.6399999997</v>
      </c>
      <c r="D9" s="6">
        <v>-13039.040000000006</v>
      </c>
      <c r="E9" s="6">
        <v>-88286.280000000028</v>
      </c>
      <c r="F9" s="6">
        <v>-311722.23999999999</v>
      </c>
      <c r="G9" s="6">
        <v>240828.12</v>
      </c>
      <c r="H9" s="6">
        <v>-43563.830000000009</v>
      </c>
      <c r="I9" s="6">
        <v>-127000.59999999998</v>
      </c>
      <c r="J9" s="7"/>
    </row>
    <row r="10" spans="2:10" x14ac:dyDescent="0.3">
      <c r="B10" s="5" t="s">
        <v>6</v>
      </c>
      <c r="C10" s="6">
        <v>58525293.483999997</v>
      </c>
      <c r="D10" s="6">
        <v>50360969.134000003</v>
      </c>
      <c r="E10" s="6">
        <v>47008575.711999997</v>
      </c>
      <c r="F10" s="6">
        <v>50281245.75</v>
      </c>
      <c r="G10" s="6">
        <v>46528829.566</v>
      </c>
      <c r="H10" s="6">
        <v>47434646.170000002</v>
      </c>
      <c r="I10" s="6">
        <v>29905586.579999998</v>
      </c>
      <c r="J10" s="7"/>
    </row>
    <row r="11" spans="2:10" x14ac:dyDescent="0.3">
      <c r="B11" s="5" t="s">
        <v>7</v>
      </c>
      <c r="C11" s="6">
        <v>13962.42</v>
      </c>
      <c r="D11" s="6">
        <v>23216.62</v>
      </c>
      <c r="E11" s="6">
        <v>40403.29</v>
      </c>
      <c r="F11" s="6">
        <v>73749.34</v>
      </c>
      <c r="G11" s="6">
        <v>149610.97999999998</v>
      </c>
      <c r="H11" s="6">
        <v>145135.53</v>
      </c>
      <c r="I11" s="6">
        <v>183591.88</v>
      </c>
      <c r="J11" s="7"/>
    </row>
    <row r="12" spans="2:10" x14ac:dyDescent="0.3">
      <c r="B12" s="8" t="s">
        <v>8</v>
      </c>
      <c r="C12" s="9">
        <f t="shared" ref="C12:I12" si="0">SUM(C9:C11)</f>
        <v>61192921.544</v>
      </c>
      <c r="D12" s="9">
        <f t="shared" si="0"/>
        <v>50371146.714000002</v>
      </c>
      <c r="E12" s="9">
        <f t="shared" si="0"/>
        <v>46960692.721999995</v>
      </c>
      <c r="F12" s="9">
        <f t="shared" si="0"/>
        <v>50043272.850000001</v>
      </c>
      <c r="G12" s="9">
        <f t="shared" si="0"/>
        <v>46919268.665999994</v>
      </c>
      <c r="H12" s="9">
        <f t="shared" si="0"/>
        <v>47536217.870000005</v>
      </c>
      <c r="I12" s="9">
        <f t="shared" si="0"/>
        <v>29962177.859999996</v>
      </c>
      <c r="J12" s="7"/>
    </row>
    <row r="13" spans="2:10" x14ac:dyDescent="0.3">
      <c r="B13" s="1"/>
      <c r="C13" s="11"/>
      <c r="D13" s="11"/>
      <c r="E13" s="11"/>
      <c r="F13" s="11"/>
      <c r="G13" s="11"/>
      <c r="H13" s="11"/>
      <c r="I13" s="11"/>
      <c r="J13" s="7"/>
    </row>
    <row r="14" spans="2:10" x14ac:dyDescent="0.3">
      <c r="B14" s="12" t="s">
        <v>14</v>
      </c>
    </row>
    <row r="15" spans="2:10" x14ac:dyDescent="0.3">
      <c r="B15" s="13" t="s">
        <v>1</v>
      </c>
      <c r="C15" s="15" t="s">
        <v>3</v>
      </c>
      <c r="D15" s="15"/>
      <c r="E15" s="15"/>
      <c r="F15" s="15"/>
      <c r="G15" s="15"/>
      <c r="H15" s="15"/>
      <c r="I15" s="15"/>
    </row>
    <row r="16" spans="2:10" x14ac:dyDescent="0.3">
      <c r="B16" s="14"/>
      <c r="C16" s="3">
        <v>2018</v>
      </c>
      <c r="D16" s="3">
        <v>2019</v>
      </c>
      <c r="E16" s="3">
        <v>2020</v>
      </c>
      <c r="F16" s="3">
        <v>2021</v>
      </c>
      <c r="G16" s="3">
        <v>2022</v>
      </c>
      <c r="H16" s="3">
        <v>2023</v>
      </c>
      <c r="I16" s="3" t="s">
        <v>4</v>
      </c>
    </row>
    <row r="17" spans="2:9" x14ac:dyDescent="0.3">
      <c r="B17" s="5" t="s">
        <v>5</v>
      </c>
      <c r="C17" s="6">
        <v>72141.64</v>
      </c>
      <c r="D17" s="6">
        <v>209260.18</v>
      </c>
      <c r="E17" s="6">
        <v>-10961.059999999998</v>
      </c>
      <c r="F17" s="6">
        <v>4453.7000000000044</v>
      </c>
      <c r="G17" s="6">
        <v>123315.55</v>
      </c>
      <c r="H17" s="6">
        <v>6548336.4300000006</v>
      </c>
      <c r="I17" s="6">
        <v>64795.58</v>
      </c>
    </row>
    <row r="18" spans="2:9" x14ac:dyDescent="0.3">
      <c r="B18" s="5" t="s">
        <v>6</v>
      </c>
      <c r="C18" s="6">
        <v>100677505.699</v>
      </c>
      <c r="D18" s="6">
        <v>51973992.960000001</v>
      </c>
      <c r="E18" s="6">
        <v>29899544.958000001</v>
      </c>
      <c r="F18" s="6">
        <v>28402336.879999999</v>
      </c>
      <c r="G18" s="6">
        <v>18587045.219999999</v>
      </c>
      <c r="H18" s="6">
        <v>31595442.07</v>
      </c>
      <c r="I18" s="6">
        <v>9726257.4600000009</v>
      </c>
    </row>
    <row r="19" spans="2:9" x14ac:dyDescent="0.3">
      <c r="B19" s="5" t="s">
        <v>7</v>
      </c>
      <c r="C19" s="6">
        <v>0</v>
      </c>
      <c r="D19" s="6">
        <v>12459.69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2:9" x14ac:dyDescent="0.3">
      <c r="B20" s="8" t="s">
        <v>9</v>
      </c>
      <c r="C20" s="9">
        <f t="shared" ref="C20:I20" si="1">SUM(C17:C19)</f>
        <v>100749647.339</v>
      </c>
      <c r="D20" s="9">
        <f t="shared" si="1"/>
        <v>52195712.829999998</v>
      </c>
      <c r="E20" s="9">
        <f t="shared" si="1"/>
        <v>29888583.898000002</v>
      </c>
      <c r="F20" s="9">
        <f t="shared" si="1"/>
        <v>28406790.579999998</v>
      </c>
      <c r="G20" s="9">
        <f t="shared" si="1"/>
        <v>18710360.77</v>
      </c>
      <c r="H20" s="9">
        <f t="shared" si="1"/>
        <v>38143778.5</v>
      </c>
      <c r="I20" s="9">
        <f t="shared" si="1"/>
        <v>9791053.040000001</v>
      </c>
    </row>
    <row r="21" spans="2:9" x14ac:dyDescent="0.3">
      <c r="B21" s="1" t="s">
        <v>10</v>
      </c>
    </row>
    <row r="22" spans="2:9" x14ac:dyDescent="0.3">
      <c r="B22" s="10" t="s">
        <v>11</v>
      </c>
    </row>
    <row r="23" spans="2:9" x14ac:dyDescent="0.3">
      <c r="B23" s="10" t="s">
        <v>12</v>
      </c>
    </row>
    <row r="24" spans="2:9" x14ac:dyDescent="0.3">
      <c r="B24" s="10"/>
    </row>
  </sheetData>
  <mergeCells count="4">
    <mergeCell ref="B7:B8"/>
    <mergeCell ref="C7:I7"/>
    <mergeCell ref="C15:I15"/>
    <mergeCell ref="B15:B16"/>
  </mergeCells>
  <pageMargins left="0.7" right="0.7" top="0.89583333333333337" bottom="0.75" header="0.3" footer="0.3"/>
  <pageSetup orientation="landscape" r:id="rId1"/>
  <headerFooter>
    <oddHeader>&amp;R&amp;"Times New Roman,Bold"&amp;10KyPSC Case No. 2024-00152
SIERRA-DR-01-004 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BF6BBC4A1BC24BBEDAF0285F5802C3" ma:contentTypeVersion="4" ma:contentTypeDescription="Create a new document." ma:contentTypeScope="" ma:versionID="6d4362a07ecf59f83568211fb833639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99E22-1FEF-40FA-A0C5-A14087B14D81}">
  <ds:schemaRefs>
    <ds:schemaRef ds:uri="http://purl.org/dc/dcmitype/"/>
    <ds:schemaRef ds:uri="3c9d8c27-8a6d-4d9e-a15e-ef5d28c114af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2612a682-5ffb-4b9c-9555-017618935178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BA1050-1EEA-4858-95C7-00AAA5E14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D8D13-BFE7-46CB-B527-885609D680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SC-1.04</vt:lpstr>
      <vt:lpstr>'SC-1.04'!Print_Area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Cortes, Israel T</dc:creator>
  <cp:lastModifiedBy>Sunderman, Minna</cp:lastModifiedBy>
  <cp:lastPrinted>2024-08-28T13:06:58Z</cp:lastPrinted>
  <dcterms:created xsi:type="dcterms:W3CDTF">2024-08-28T12:48:50Z</dcterms:created>
  <dcterms:modified xsi:type="dcterms:W3CDTF">2024-10-03T22:08:00Z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0x0101008FBF6BBC4A1BC24BBEDAF0285F5802C3</vt:lpwstr>
  </property>
</Properties>
</file>