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ricing\Fuel Strategy\All Casework\Fuel Cases\Kentucky\2024-00144 May 2023 - Oct 2023\Discovery\Staff Set 2\3\"/>
    </mc:Choice>
  </mc:AlternateContent>
  <xr:revisionPtr revIDLastSave="0" documentId="13_ncr:1_{6DE1C448-F2F2-4A3C-B8A2-104225B565B7}" xr6:coauthVersionLast="47" xr6:coauthVersionMax="47" xr10:uidLastSave="{00000000-0000-0000-0000-000000000000}"/>
  <bookViews>
    <workbookView xWindow="28680" yWindow="2295" windowWidth="29040" windowHeight="15720" xr2:uid="{980D7865-8F7F-4CD3-AEE4-CCA6B5574AD2}"/>
  </bookViews>
  <sheets>
    <sheet name="KPCO_R_KPSC_2_33_Att_1" sheetId="1" r:id="rId1"/>
  </sheets>
  <definedNames>
    <definedName name="_xlnm.Print_Area" localSheetId="0">KPCO_R_KPSC_2_33_Att_1!$A$1:$T$25</definedName>
    <definedName name="_xlnm.Print_Titles" localSheetId="0">KPCO_R_KPSC_2_33_Att_1!$A:$A,KPCO_R_KPSC_2_33_Att_1!$1:$3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P24" i="1"/>
  <c r="Q24" i="1"/>
  <c r="R24" i="1"/>
  <c r="S24" i="1"/>
  <c r="T24" i="1"/>
  <c r="O13" i="1"/>
  <c r="P13" i="1"/>
  <c r="Q13" i="1"/>
  <c r="R13" i="1"/>
  <c r="S13" i="1"/>
  <c r="T13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<sst xmlns="http://schemas.openxmlformats.org/spreadsheetml/2006/main" count="17" uniqueCount="12">
  <si>
    <t>Kentucky Power Company</t>
  </si>
  <si>
    <t>Mitchell Inventory (Company Share)</t>
  </si>
  <si>
    <t>Mitchell (KPCo Share) - High Sulfur</t>
  </si>
  <si>
    <t>Beginning Balance</t>
  </si>
  <si>
    <t>Ending Balance</t>
  </si>
  <si>
    <t>Days @ Full Load Burn</t>
  </si>
  <si>
    <t>Target Inventory Days</t>
  </si>
  <si>
    <t>Mitchell (KPCo Share) - Low Sulfur</t>
  </si>
  <si>
    <t>Target Target Days</t>
  </si>
  <si>
    <t>April 2022 - October 2023</t>
  </si>
  <si>
    <t>Burned</t>
  </si>
  <si>
    <t>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</si>
</sst>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Continuous"/>
    </xf>
    <xf numFmtId="164" fontId="3" fillId="0" borderId="0" xfId="0" applyNumberFormat="1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9AD8-058E-434C-96AA-8F26E5087DCF}">
  <sheetPr>
    <pageSetUpPr fitToPage="1"/>
  </sheetPr>
  <dimension ref="A1:T25"/>
  <sheetViews>
    <sheetView tabSelected="1" zoomScaleNormal="100" zoomScalePageLayoutView="90" workbookViewId="0">
      <selection activeCell="R34" sqref="R34"/>
    </sheetView>
  </sheetViews>
  <sheetFormatPr defaultRowHeight="15" x14ac:dyDescent="0.25"/>
  <cols>
    <col min="1" max="1" width="32" customWidth="1"/>
    <col min="2" max="2" width="10.42578125" customWidth="1"/>
    <col min="3" max="3" width="11.140625" customWidth="1"/>
    <col min="4" max="4" width="10.42578125" customWidth="1"/>
    <col min="5" max="5" width="9.7109375" customWidth="1"/>
    <col min="6" max="6" width="10.85546875" customWidth="1"/>
    <col min="7" max="7" width="10.5703125" customWidth="1"/>
    <col min="8" max="8" width="10.42578125" customWidth="1"/>
    <col min="9" max="9" width="11.140625" customWidth="1"/>
    <col min="10" max="10" width="10.85546875" customWidth="1"/>
    <col min="11" max="11" width="10.42578125" customWidth="1"/>
    <col min="12" max="12" width="10.5703125" customWidth="1"/>
    <col min="13" max="13" width="10.85546875" customWidth="1"/>
    <col min="14" max="14" width="10.42578125" customWidth="1"/>
    <col min="15" max="15" width="10.42578125" bestFit="1" customWidth="1"/>
    <col min="16" max="16" width="9.42578125" bestFit="1" customWidth="1"/>
    <col min="17" max="17" width="8.7109375" bestFit="1" customWidth="1"/>
    <col min="18" max="18" width="10" bestFit="1" customWidth="1"/>
    <col min="19" max="19" width="9.7109375" bestFit="1" customWidth="1"/>
    <col min="20" max="20" width="9.5703125" bestFit="1" customWidth="1"/>
  </cols>
  <sheetData>
    <row r="1" spans="1:20" x14ac:dyDescent="0.25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6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5" spans="1:20" ht="15.75" x14ac:dyDescent="0.25">
      <c r="A5" s="2"/>
      <c r="B5" s="3">
        <v>44681</v>
      </c>
      <c r="C5" s="3">
        <v>44712</v>
      </c>
      <c r="D5" s="3">
        <v>44742</v>
      </c>
      <c r="E5" s="3">
        <v>44773</v>
      </c>
      <c r="F5" s="3">
        <v>44804</v>
      </c>
      <c r="G5" s="3">
        <v>44834</v>
      </c>
      <c r="H5" s="3">
        <v>44865</v>
      </c>
      <c r="I5" s="3">
        <v>44895</v>
      </c>
      <c r="J5" s="3">
        <v>44926</v>
      </c>
      <c r="K5" s="3">
        <v>44957</v>
      </c>
      <c r="L5" s="3">
        <v>44985</v>
      </c>
      <c r="M5" s="3">
        <v>45016</v>
      </c>
      <c r="N5" s="3">
        <v>45046</v>
      </c>
      <c r="O5" s="3">
        <v>45077</v>
      </c>
      <c r="P5" s="3">
        <v>45107</v>
      </c>
      <c r="Q5" s="3">
        <v>45138</v>
      </c>
      <c r="R5" s="3">
        <v>45169</v>
      </c>
      <c r="S5" s="3">
        <v>45199</v>
      </c>
      <c r="T5" s="3">
        <v>45230</v>
      </c>
    </row>
    <row r="6" spans="1:20" x14ac:dyDescent="0.25">
      <c r="A6" s="4" t="s">
        <v>2</v>
      </c>
    </row>
    <row r="8" spans="1:20" x14ac:dyDescent="0.25">
      <c r="A8" t="s">
        <v>3</v>
      </c>
      <c r="B8" s="5">
        <v>194338.58500000002</v>
      </c>
      <c r="C8" s="5">
        <v>186301.08500000002</v>
      </c>
      <c r="D8" s="5">
        <v>152948.58500000002</v>
      </c>
      <c r="E8" s="5">
        <v>128172.08500000002</v>
      </c>
      <c r="F8" s="5">
        <v>95064.585000000006</v>
      </c>
      <c r="G8" s="5">
        <v>97460.585000000006</v>
      </c>
      <c r="H8" s="5">
        <v>128881.58500000001</v>
      </c>
      <c r="I8" s="5">
        <v>184371.58499999999</v>
      </c>
      <c r="J8" s="5">
        <v>198746.08499999999</v>
      </c>
      <c r="K8" s="5">
        <v>176078.08499999999</v>
      </c>
      <c r="L8" s="5">
        <v>197824.035</v>
      </c>
      <c r="M8" s="5">
        <v>207097.785</v>
      </c>
      <c r="N8" s="5">
        <v>253676.13500000001</v>
      </c>
      <c r="O8" s="5">
        <v>258558.73499999999</v>
      </c>
      <c r="P8" s="5">
        <v>306356.23499999999</v>
      </c>
      <c r="Q8" s="5">
        <v>313182.88500000001</v>
      </c>
      <c r="R8" s="5">
        <v>284169.38500000001</v>
      </c>
      <c r="S8" s="5">
        <v>269118.63500000001</v>
      </c>
      <c r="T8" s="5">
        <v>305756.39</v>
      </c>
    </row>
    <row r="9" spans="1:20" x14ac:dyDescent="0.25">
      <c r="A9" t="s">
        <v>11</v>
      </c>
      <c r="B9" s="5">
        <v>29000</v>
      </c>
      <c r="C9" s="5">
        <v>15615</v>
      </c>
      <c r="D9" s="5">
        <v>23475</v>
      </c>
      <c r="E9" s="5">
        <v>34370</v>
      </c>
      <c r="F9" s="5">
        <v>60890</v>
      </c>
      <c r="G9" s="5">
        <v>69580</v>
      </c>
      <c r="H9" s="5">
        <v>55490</v>
      </c>
      <c r="I9" s="5">
        <v>21400</v>
      </c>
      <c r="J9" s="5">
        <v>12630</v>
      </c>
      <c r="K9" s="5">
        <v>25461.45</v>
      </c>
      <c r="L9" s="5">
        <v>54028.25</v>
      </c>
      <c r="M9" s="5">
        <v>103166.35</v>
      </c>
      <c r="N9" s="5">
        <v>24794.6</v>
      </c>
      <c r="O9" s="5">
        <v>84437</v>
      </c>
      <c r="P9" s="5">
        <v>71058.649999999994</v>
      </c>
      <c r="Q9" s="5">
        <v>70154</v>
      </c>
      <c r="R9" s="5">
        <v>57068.75</v>
      </c>
      <c r="S9" s="5">
        <v>60172.75</v>
      </c>
      <c r="T9" s="5">
        <v>29922.3</v>
      </c>
    </row>
    <row r="10" spans="1:20" x14ac:dyDescent="0.25">
      <c r="A10" t="s">
        <v>10</v>
      </c>
      <c r="B10" s="5">
        <v>37037.5</v>
      </c>
      <c r="C10" s="5">
        <v>48967.5</v>
      </c>
      <c r="D10" s="5">
        <v>48251.5</v>
      </c>
      <c r="E10" s="5">
        <v>67477.5</v>
      </c>
      <c r="F10" s="5">
        <v>58494</v>
      </c>
      <c r="G10" s="5">
        <v>38159</v>
      </c>
      <c r="H10" s="5">
        <v>0</v>
      </c>
      <c r="I10" s="5">
        <v>7025.5</v>
      </c>
      <c r="J10" s="5">
        <v>35298</v>
      </c>
      <c r="K10" s="5">
        <v>3715.5</v>
      </c>
      <c r="L10" s="5">
        <v>44754.5</v>
      </c>
      <c r="M10" s="5">
        <v>56588</v>
      </c>
      <c r="N10" s="5">
        <v>19912</v>
      </c>
      <c r="O10" s="5">
        <v>36639.5</v>
      </c>
      <c r="P10" s="5">
        <v>64232</v>
      </c>
      <c r="Q10" s="5">
        <v>99167.5</v>
      </c>
      <c r="R10" s="5">
        <v>72119.5</v>
      </c>
      <c r="S10" s="5">
        <v>23535</v>
      </c>
      <c r="T10" s="5">
        <v>0</v>
      </c>
    </row>
    <row r="11" spans="1:20" x14ac:dyDescent="0.25">
      <c r="A11" t="s">
        <v>4</v>
      </c>
      <c r="B11" s="5">
        <v>186301.08500000002</v>
      </c>
      <c r="C11" s="5">
        <v>152948.58500000002</v>
      </c>
      <c r="D11" s="5">
        <v>128172.08500000002</v>
      </c>
      <c r="E11" s="5">
        <v>95064.585000000021</v>
      </c>
      <c r="F11" s="5">
        <v>97460.585000000021</v>
      </c>
      <c r="G11" s="5">
        <v>128881.58500000002</v>
      </c>
      <c r="H11" s="5">
        <v>184371.58499999999</v>
      </c>
      <c r="I11" s="5">
        <v>198746.08499999999</v>
      </c>
      <c r="J11" s="5">
        <v>176078.08499999999</v>
      </c>
      <c r="K11" s="5">
        <v>197824.035</v>
      </c>
      <c r="L11" s="5">
        <v>207097.785</v>
      </c>
      <c r="M11" s="5">
        <v>253676.13500000001</v>
      </c>
      <c r="N11" s="5">
        <v>258558.73499999999</v>
      </c>
      <c r="O11" s="5">
        <v>306356.23499999999</v>
      </c>
      <c r="P11" s="5">
        <v>313182.88500000001</v>
      </c>
      <c r="Q11" s="5">
        <v>284169.38500000001</v>
      </c>
      <c r="R11" s="5">
        <v>269118.63500000001</v>
      </c>
      <c r="S11" s="5">
        <v>305756.38500000001</v>
      </c>
      <c r="T11" s="5">
        <v>335678.69</v>
      </c>
    </row>
    <row r="13" spans="1:20" x14ac:dyDescent="0.25">
      <c r="A13" t="s">
        <v>5</v>
      </c>
      <c r="B13" s="5">
        <f t="shared" ref="B13:M13" si="0">+B11/((9.989/2)*1000)</f>
        <v>37.301248373210534</v>
      </c>
      <c r="C13" s="5">
        <f t="shared" si="0"/>
        <v>30.623402743017323</v>
      </c>
      <c r="D13" s="5">
        <f t="shared" si="0"/>
        <v>25.662645910501556</v>
      </c>
      <c r="E13" s="5">
        <f t="shared" si="0"/>
        <v>19.033854239663633</v>
      </c>
      <c r="F13" s="5">
        <f t="shared" si="0"/>
        <v>19.513581940134152</v>
      </c>
      <c r="G13" s="5">
        <f t="shared" si="0"/>
        <v>25.804702172389632</v>
      </c>
      <c r="H13" s="5">
        <f t="shared" si="0"/>
        <v>36.914923415757329</v>
      </c>
      <c r="I13" s="5">
        <f t="shared" si="0"/>
        <v>39.792989288217036</v>
      </c>
      <c r="J13" s="5">
        <f t="shared" si="0"/>
        <v>35.254396836520172</v>
      </c>
      <c r="K13" s="5">
        <f t="shared" si="0"/>
        <v>39.608376213835221</v>
      </c>
      <c r="L13" s="5">
        <f t="shared" si="0"/>
        <v>41.465168685554112</v>
      </c>
      <c r="M13" s="5">
        <f t="shared" si="0"/>
        <v>50.791097206927624</v>
      </c>
      <c r="N13" s="5">
        <f>+N11/((9.989/2)*1000)</f>
        <v>51.768692561818</v>
      </c>
      <c r="O13" s="5">
        <f t="shared" ref="O13:T13" si="1">+O11/((9.989/2)*1000)</f>
        <v>61.338719591550706</v>
      </c>
      <c r="P13" s="5">
        <f t="shared" si="1"/>
        <v>62.705553108419267</v>
      </c>
      <c r="Q13" s="5">
        <f t="shared" si="1"/>
        <v>56.896463109420367</v>
      </c>
      <c r="R13" s="5">
        <f t="shared" si="1"/>
        <v>53.882998298127944</v>
      </c>
      <c r="S13" s="5">
        <f t="shared" si="1"/>
        <v>61.218617479227149</v>
      </c>
      <c r="T13" s="5">
        <f t="shared" si="1"/>
        <v>67.209668635499042</v>
      </c>
    </row>
    <row r="14" spans="1:20" x14ac:dyDescent="0.25">
      <c r="A14" t="s">
        <v>6</v>
      </c>
      <c r="B14">
        <v>15</v>
      </c>
      <c r="C14">
        <v>15</v>
      </c>
      <c r="D14">
        <v>15</v>
      </c>
      <c r="E14">
        <v>15</v>
      </c>
      <c r="F14">
        <v>15</v>
      </c>
      <c r="G14">
        <v>15</v>
      </c>
      <c r="H14">
        <v>15</v>
      </c>
      <c r="I14">
        <v>15</v>
      </c>
      <c r="J14">
        <v>15</v>
      </c>
      <c r="K14">
        <v>35</v>
      </c>
      <c r="L14">
        <v>35</v>
      </c>
      <c r="M14">
        <v>35</v>
      </c>
      <c r="N14">
        <v>35</v>
      </c>
      <c r="O14">
        <v>36</v>
      </c>
      <c r="P14">
        <v>37</v>
      </c>
      <c r="Q14">
        <v>38</v>
      </c>
      <c r="R14">
        <v>39</v>
      </c>
      <c r="S14">
        <v>40</v>
      </c>
      <c r="T14">
        <v>41</v>
      </c>
    </row>
    <row r="15" spans="1:20" x14ac:dyDescent="0.25">
      <c r="N15" s="5"/>
    </row>
    <row r="17" spans="1:20" x14ac:dyDescent="0.25">
      <c r="A17" s="4" t="s">
        <v>7</v>
      </c>
    </row>
    <row r="19" spans="1:20" x14ac:dyDescent="0.25">
      <c r="A19" t="s">
        <v>3</v>
      </c>
      <c r="B19" s="5">
        <v>62019.284999999996</v>
      </c>
      <c r="C19" s="5">
        <v>79961.134999999995</v>
      </c>
      <c r="D19" s="5">
        <v>83151.634999999995</v>
      </c>
      <c r="E19" s="5">
        <v>95154.734999999986</v>
      </c>
      <c r="F19" s="5">
        <v>73047.285000000003</v>
      </c>
      <c r="G19" s="5">
        <v>44089.135000000002</v>
      </c>
      <c r="H19" s="5">
        <v>57527.084999999999</v>
      </c>
      <c r="I19" s="5">
        <v>96392.785000000003</v>
      </c>
      <c r="J19" s="5">
        <v>121892.33500000001</v>
      </c>
      <c r="K19" s="5">
        <v>100156.73500000002</v>
      </c>
      <c r="L19" s="5">
        <v>122989.83500000002</v>
      </c>
      <c r="M19" s="5">
        <v>124895.53500000003</v>
      </c>
      <c r="N19" s="5">
        <v>160303.13500000004</v>
      </c>
      <c r="O19" s="5">
        <v>210755.78500000003</v>
      </c>
      <c r="P19" s="5">
        <v>242322.48500000004</v>
      </c>
      <c r="Q19" s="5">
        <v>262723.43500000006</v>
      </c>
      <c r="R19" s="5">
        <v>263348.62000000005</v>
      </c>
      <c r="S19" s="5">
        <v>253912.17000000004</v>
      </c>
      <c r="T19" s="5">
        <v>314735.46999999997</v>
      </c>
    </row>
    <row r="20" spans="1:20" x14ac:dyDescent="0.25">
      <c r="A20" t="s">
        <v>11</v>
      </c>
      <c r="B20" s="5">
        <v>30965.35</v>
      </c>
      <c r="C20" s="5">
        <v>28861</v>
      </c>
      <c r="D20" s="5">
        <v>52653.1</v>
      </c>
      <c r="E20" s="5">
        <v>26723.05</v>
      </c>
      <c r="F20" s="5">
        <v>28167.85</v>
      </c>
      <c r="G20" s="5">
        <v>29679.45</v>
      </c>
      <c r="H20" s="5">
        <v>38865.699999999997</v>
      </c>
      <c r="I20" s="5">
        <v>32984.550000000003</v>
      </c>
      <c r="J20" s="5">
        <v>26013.4</v>
      </c>
      <c r="K20" s="5">
        <v>25662.1</v>
      </c>
      <c r="L20" s="5">
        <v>36299.699999999997</v>
      </c>
      <c r="M20" s="5">
        <v>65150.6</v>
      </c>
      <c r="N20" s="5">
        <v>57375.15</v>
      </c>
      <c r="O20" s="5">
        <v>43590.7</v>
      </c>
      <c r="P20" s="5">
        <v>52771.45</v>
      </c>
      <c r="Q20" s="5">
        <v>52424.184999999998</v>
      </c>
      <c r="R20" s="5">
        <v>24730.55</v>
      </c>
      <c r="S20" s="5">
        <v>71148.800000000003</v>
      </c>
      <c r="T20" s="5">
        <v>33088.199999999997</v>
      </c>
    </row>
    <row r="21" spans="1:20" x14ac:dyDescent="0.25">
      <c r="A21" t="s">
        <v>10</v>
      </c>
      <c r="B21" s="5">
        <v>13023.5</v>
      </c>
      <c r="C21" s="5">
        <v>25670.5</v>
      </c>
      <c r="D21" s="5">
        <v>40650</v>
      </c>
      <c r="E21" s="5">
        <v>48830.5</v>
      </c>
      <c r="F21" s="5">
        <v>57126</v>
      </c>
      <c r="G21" s="5">
        <v>16241.5</v>
      </c>
      <c r="H21" s="5">
        <v>0</v>
      </c>
      <c r="I21" s="5">
        <v>7485</v>
      </c>
      <c r="J21" s="5">
        <v>47749</v>
      </c>
      <c r="K21" s="5">
        <v>2829</v>
      </c>
      <c r="L21" s="5">
        <v>34394</v>
      </c>
      <c r="M21" s="5">
        <v>29743</v>
      </c>
      <c r="N21" s="5">
        <v>6922.5</v>
      </c>
      <c r="O21" s="5">
        <v>12024</v>
      </c>
      <c r="P21" s="5">
        <v>32370.5</v>
      </c>
      <c r="Q21" s="5">
        <v>51799</v>
      </c>
      <c r="R21" s="5">
        <v>34167</v>
      </c>
      <c r="S21" s="5">
        <v>10325.5</v>
      </c>
      <c r="T21" s="5">
        <v>0</v>
      </c>
    </row>
    <row r="22" spans="1:20" x14ac:dyDescent="0.25">
      <c r="A22" t="s">
        <v>4</v>
      </c>
      <c r="B22" s="5">
        <v>79961.134999999995</v>
      </c>
      <c r="C22" s="5">
        <v>83151.634999999995</v>
      </c>
      <c r="D22" s="5">
        <v>95154.734999999986</v>
      </c>
      <c r="E22" s="5">
        <v>73047.284999999989</v>
      </c>
      <c r="F22" s="5">
        <v>44089.135000000009</v>
      </c>
      <c r="G22" s="5">
        <v>57527.085000000006</v>
      </c>
      <c r="H22" s="5">
        <v>96392.785000000003</v>
      </c>
      <c r="I22" s="5">
        <v>121892.33500000001</v>
      </c>
      <c r="J22" s="5">
        <v>100156.73500000002</v>
      </c>
      <c r="K22" s="5">
        <v>122989.83500000002</v>
      </c>
      <c r="L22" s="5">
        <v>124895.53500000003</v>
      </c>
      <c r="M22" s="5">
        <v>160303.13500000004</v>
      </c>
      <c r="N22" s="5">
        <v>210755.78500000003</v>
      </c>
      <c r="O22" s="5">
        <v>242322.48500000004</v>
      </c>
      <c r="P22" s="5">
        <v>262723.43500000006</v>
      </c>
      <c r="Q22" s="5">
        <v>263348.62000000005</v>
      </c>
      <c r="R22" s="5">
        <v>253912.17000000004</v>
      </c>
      <c r="S22" s="5">
        <v>314735.47000000003</v>
      </c>
      <c r="T22" s="5">
        <v>347823.67</v>
      </c>
    </row>
    <row r="24" spans="1:20" x14ac:dyDescent="0.25">
      <c r="A24" t="s">
        <v>5</v>
      </c>
      <c r="B24" s="5">
        <f>+B22/((5.355/2)*1000)</f>
        <v>29.864102707749765</v>
      </c>
      <c r="C24" s="5">
        <f t="shared" ref="C24:J24" si="2">+C22/((5.355/2)*1000)</f>
        <v>31.055699346405227</v>
      </c>
      <c r="D24" s="5">
        <f t="shared" si="2"/>
        <v>35.538649859943973</v>
      </c>
      <c r="E24" s="5">
        <f t="shared" si="2"/>
        <v>27.281899159663862</v>
      </c>
      <c r="F24" s="5">
        <f t="shared" si="2"/>
        <v>16.466530345471526</v>
      </c>
      <c r="G24" s="5">
        <f t="shared" si="2"/>
        <v>21.485372549019612</v>
      </c>
      <c r="H24" s="5">
        <f t="shared" si="2"/>
        <v>36.001040149393091</v>
      </c>
      <c r="I24" s="5">
        <f t="shared" si="2"/>
        <v>45.524681605975729</v>
      </c>
      <c r="J24" s="5">
        <f t="shared" si="2"/>
        <v>37.406810457516343</v>
      </c>
      <c r="K24" s="5">
        <f>+K22/((5.366/2)*1000)</f>
        <v>45.840415579575108</v>
      </c>
      <c r="L24" s="5">
        <f t="shared" ref="L24:N24" si="3">+L22/((5.366/2)*1000)</f>
        <v>46.550702571748054</v>
      </c>
      <c r="M24" s="5">
        <f t="shared" si="3"/>
        <v>59.747720834886337</v>
      </c>
      <c r="N24" s="5">
        <f t="shared" si="3"/>
        <v>78.552286619455842</v>
      </c>
      <c r="O24" s="5">
        <f t="shared" ref="O24:T24" si="4">+O22/((5.366/2)*1000)</f>
        <v>90.317735743570651</v>
      </c>
      <c r="P24" s="5">
        <f t="shared" si="4"/>
        <v>97.921518822213955</v>
      </c>
      <c r="Q24" s="5">
        <f t="shared" si="4"/>
        <v>98.154535967200914</v>
      </c>
      <c r="R24" s="5">
        <f t="shared" si="4"/>
        <v>94.637409616101394</v>
      </c>
      <c r="S24" s="5">
        <f t="shared" si="4"/>
        <v>117.307294073798</v>
      </c>
      <c r="T24" s="5">
        <f t="shared" si="4"/>
        <v>129.63983227730151</v>
      </c>
    </row>
    <row r="25" spans="1:20" x14ac:dyDescent="0.25">
      <c r="A25" t="s">
        <v>8</v>
      </c>
      <c r="B25">
        <v>30</v>
      </c>
      <c r="C25">
        <v>30</v>
      </c>
      <c r="D25">
        <v>30</v>
      </c>
      <c r="E25">
        <v>30</v>
      </c>
      <c r="F25">
        <v>30</v>
      </c>
      <c r="G25">
        <v>30</v>
      </c>
      <c r="H25">
        <v>30</v>
      </c>
      <c r="I25">
        <v>30</v>
      </c>
      <c r="J25">
        <v>30</v>
      </c>
      <c r="K25">
        <v>35</v>
      </c>
      <c r="L25">
        <v>35</v>
      </c>
      <c r="M25">
        <v>35</v>
      </c>
      <c r="N25">
        <v>35</v>
      </c>
      <c r="O25">
        <v>36</v>
      </c>
      <c r="P25">
        <v>37</v>
      </c>
      <c r="Q25">
        <v>38</v>
      </c>
      <c r="R25">
        <v>39</v>
      </c>
      <c r="S25">
        <v>40</v>
      </c>
      <c r="T25">
        <v>41</v>
      </c>
    </row>
  </sheetData>
  <pageMargins left="0.7" right="0.7" top="1.5" bottom="0.75" header="0.3" footer="0.3"/>
  <pageSetup fitToWidth="0" orientation="landscape" r:id="rId1"/>
  <headerFooter>
    <oddHeader xml:space="preserve">&amp;RKPSC Case No. 2024-00144
Commission Staff's Secon Set of Data Requests
Dated September 23, 2024
Item No. 3
Attachment 1
Page &amp;P of &amp;N
</oddHeader>
  </headerFooter>
  <colBreaks count="1" manualBreakCount="1">
    <brk id="9" max="2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NjE0OTU8L1VzZXJOYW1lPjxEYXRlVGltZT45LzEwLzIwMjQgMjo0NjowOCBQTTwvRGF0ZVRpbWU+PExhYmVsU3RyaW5nPkFFUCBQdWJsaWM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7" ma:contentTypeDescription="Create a new document." ma:contentTypeScope="" ma:versionID="81faa06ba1568ca7c427ab21e68d9eda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627953a9ec9bbb9f77d67bbc3330a37c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DEDB810-BAF0-4AAB-9842-888E3DA2367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9611B06-23E6-4238-8C91-68723E478F01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87FC0E0C-7816-41EE-995D-ADCED609A05C}"/>
</file>

<file path=customXml/itemProps4.xml><?xml version="1.0" encoding="utf-8"?>
<ds:datastoreItem xmlns:ds="http://schemas.openxmlformats.org/officeDocument/2006/customXml" ds:itemID="{27AB82EB-4723-4CDB-B134-E87D587E119D}"/>
</file>

<file path=customXml/itemProps5.xml><?xml version="1.0" encoding="utf-8"?>
<ds:datastoreItem xmlns:ds="http://schemas.openxmlformats.org/officeDocument/2006/customXml" ds:itemID="{536762C9-92A1-49CF-A104-665E0F4F2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KPCO_R_KPSC_2_33_Att_1</vt:lpstr>
      <vt:lpstr>KPCO_R_KPSC_2_33_Att_1!Print_Area</vt:lpstr>
      <vt:lpstr>KPCO_R_KPSC_2_33_Att_1!Print_Titles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A Ayala Anzurez</dc:creator>
  <cp:lastModifiedBy>Eder A Ayala Anzurez</cp:lastModifiedBy>
  <cp:lastPrinted>2024-09-16T14:07:53Z</cp:lastPrinted>
  <dcterms:created xsi:type="dcterms:W3CDTF">2024-09-10T14:45:42Z</dcterms:created>
  <dcterms:modified xsi:type="dcterms:W3CDTF">2024-09-16T14:08:44Z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850b8534-a320-4fd5-8b31-444562968a7f</vt:lpwstr>
  </property>
  <property fmtid="{D5CDD505-2E9C-101B-9397-08002B2CF9AE}" pid="3" name="bjClsUserRVM">
    <vt:lpwstr>[]</vt:lpwstr>
  </property>
  <property fmtid="{D5CDD505-2E9C-101B-9397-08002B2CF9AE}" pid="4" name="bjSaver">
    <vt:lpwstr>4wjOtmxhHywiuvsYHwsFlqIXs4fuHpqV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7" name="bjDocumentSecurityLabel">
    <vt:lpwstr>AEP Public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LabelHistoryID">
    <vt:lpwstr>{CDEDB810-BAF0-4AAB-9842-888E3DA2367C}</vt:lpwstr>
  </property>
  <property fmtid="{D5CDD505-2E9C-101B-9397-08002B2CF9AE}" pid="12" name="ContentTypeId">
    <vt:lpwstr>0x0101004DF805D1E1DA4A49A223477D3B105720</vt:lpwstr>
  </property>
</Properties>
</file>