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4620783bd5d64abe/Ohio County WD/"/>
    </mc:Choice>
  </mc:AlternateContent>
  <xr:revisionPtr revIDLastSave="0" documentId="8_{785708D8-79CF-49AF-A646-9EB66FC4DF7F}" xr6:coauthVersionLast="47" xr6:coauthVersionMax="47" xr10:uidLastSave="{00000000-0000-0000-0000-000000000000}"/>
  <bookViews>
    <workbookView xWindow="-98" yWindow="-98" windowWidth="20715" windowHeight="13155" xr2:uid="{1CEAC76A-10BF-4E8A-AD5F-A09FB0DEC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E7" i="1"/>
  <c r="I10" i="1" s="1"/>
  <c r="I15" i="1" s="1"/>
  <c r="I14" i="1"/>
  <c r="C15" i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7" i="1"/>
  <c r="E15" i="1" l="1"/>
</calcChain>
</file>

<file path=xl/sharedStrings.xml><?xml version="1.0" encoding="utf-8"?>
<sst xmlns="http://schemas.openxmlformats.org/spreadsheetml/2006/main" count="11" uniqueCount="11">
  <si>
    <t>Interest Rate</t>
  </si>
  <si>
    <t>Principal</t>
  </si>
  <si>
    <t>Day Count (30/360)</t>
  </si>
  <si>
    <t>Ohio County Water District</t>
  </si>
  <si>
    <t>Waterworks Revenue Anticipation Notes, Series 2023</t>
  </si>
  <si>
    <t>Interest Calculation for PSC</t>
  </si>
  <si>
    <t>Fiscal Year End</t>
  </si>
  <si>
    <t>Total</t>
  </si>
  <si>
    <t>Gross Interest Paid to Date:</t>
  </si>
  <si>
    <t>Gross Interest Payments</t>
  </si>
  <si>
    <t>Gross Interest Payments (Annual)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</si>
</sst>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_(&quot;$&quot;* #,##0.00_);_(&quot;$&quot;* \(#,##0.00\);_(&quot;$&quot;* &quot;-&quot;?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0" applyNumberFormat="1"/>
    <xf numFmtId="14" fontId="0" fillId="0" borderId="0" xfId="0" applyNumberFormat="1"/>
    <xf numFmtId="44" fontId="0" fillId="0" borderId="1" xfId="1" applyFont="1" applyBorder="1"/>
    <xf numFmtId="164" fontId="0" fillId="0" borderId="1" xfId="2" applyNumberFormat="1" applyFont="1" applyBorder="1"/>
    <xf numFmtId="165" fontId="0" fillId="0" borderId="1" xfId="0" applyNumberFormat="1" applyBorder="1"/>
    <xf numFmtId="0" fontId="0" fillId="0" borderId="1" xfId="0" applyBorder="1"/>
    <xf numFmtId="44" fontId="0" fillId="0" borderId="0" xfId="1" applyFont="1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14" fontId="0" fillId="2" borderId="0" xfId="0" applyNumberFormat="1" applyFill="1"/>
    <xf numFmtId="165" fontId="2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/>
    <xf numFmtId="4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09A8-7064-4248-A843-39F2828391C1}">
  <dimension ref="A1:J17"/>
  <sheetViews>
    <sheetView tabSelected="1" zoomScale="115" zoomScaleNormal="115" workbookViewId="0">
      <selection activeCell="E24" sqref="E24"/>
    </sheetView>
  </sheetViews>
  <sheetFormatPr defaultRowHeight="14.25" x14ac:dyDescent="0.45"/>
  <cols>
    <col min="2" max="2" width="13" customWidth="1"/>
    <col min="3" max="3" width="16.73046875" customWidth="1"/>
    <col min="4" max="4" width="8" customWidth="1"/>
    <col min="5" max="5" width="14.86328125" bestFit="1" customWidth="1"/>
    <col min="6" max="6" width="11.1328125" customWidth="1"/>
    <col min="7" max="7" width="4.86328125" customWidth="1"/>
    <col min="8" max="8" width="13.86328125" customWidth="1"/>
    <col min="9" max="9" width="15" customWidth="1"/>
    <col min="10" max="10" width="16.73046875" customWidth="1"/>
  </cols>
  <sheetData>
    <row r="1" spans="1:9" x14ac:dyDescent="0.45">
      <c r="A1" t="s">
        <v>3</v>
      </c>
    </row>
    <row r="2" spans="1:9" x14ac:dyDescent="0.45">
      <c r="A2" t="s">
        <v>4</v>
      </c>
    </row>
    <row r="3" spans="1:9" x14ac:dyDescent="0.45">
      <c r="A3" t="s">
        <v>5</v>
      </c>
    </row>
    <row r="5" spans="1:9" ht="29.1" customHeight="1" x14ac:dyDescent="0.45">
      <c r="C5" s="17" t="s">
        <v>1</v>
      </c>
      <c r="D5" s="17" t="s">
        <v>0</v>
      </c>
      <c r="E5" s="8" t="s">
        <v>9</v>
      </c>
      <c r="F5" s="17" t="s">
        <v>2</v>
      </c>
      <c r="H5" s="18" t="s">
        <v>10</v>
      </c>
      <c r="I5" s="18"/>
    </row>
    <row r="6" spans="1:9" x14ac:dyDescent="0.45">
      <c r="B6" s="2">
        <v>45212</v>
      </c>
      <c r="H6" s="9" t="s">
        <v>6</v>
      </c>
      <c r="I6" s="9"/>
    </row>
    <row r="7" spans="1:9" x14ac:dyDescent="0.45">
      <c r="B7" s="2">
        <v>45292</v>
      </c>
      <c r="E7" s="1">
        <f>$C$14*$D$14*(F7/360)</f>
        <v>59908.333333333336</v>
      </c>
      <c r="F7">
        <f>DAYS360(B6,B7)</f>
        <v>78</v>
      </c>
      <c r="H7" s="9"/>
      <c r="I7" s="9"/>
    </row>
    <row r="8" spans="1:9" x14ac:dyDescent="0.45">
      <c r="B8" s="2">
        <v>45383</v>
      </c>
      <c r="E8" s="1">
        <f>$C$14*$D$14*(F8/360)</f>
        <v>69125</v>
      </c>
      <c r="F8">
        <f t="shared" ref="F8:F14" si="0">DAYS360(B7,B8)</f>
        <v>90</v>
      </c>
      <c r="H8" s="9"/>
      <c r="I8" s="9"/>
    </row>
    <row r="9" spans="1:9" x14ac:dyDescent="0.45">
      <c r="B9" s="2">
        <v>45474</v>
      </c>
      <c r="E9" s="1">
        <f t="shared" ref="E9:E14" si="1">$C$14*$D$14*(F9/360)</f>
        <v>69125</v>
      </c>
      <c r="F9">
        <f t="shared" si="0"/>
        <v>90</v>
      </c>
      <c r="H9" s="9"/>
      <c r="I9" s="9"/>
    </row>
    <row r="10" spans="1:9" x14ac:dyDescent="0.45">
      <c r="B10" s="2">
        <v>45566</v>
      </c>
      <c r="E10" s="1">
        <f t="shared" si="1"/>
        <v>69125</v>
      </c>
      <c r="F10">
        <f t="shared" si="0"/>
        <v>90</v>
      </c>
      <c r="H10" s="10">
        <v>45657</v>
      </c>
      <c r="I10" s="11">
        <f>SUM(E7:E10)</f>
        <v>267283.33333333337</v>
      </c>
    </row>
    <row r="11" spans="1:9" x14ac:dyDescent="0.45">
      <c r="B11" s="2">
        <v>45658</v>
      </c>
      <c r="E11" s="1">
        <f t="shared" si="1"/>
        <v>69125</v>
      </c>
      <c r="F11">
        <f t="shared" si="0"/>
        <v>90</v>
      </c>
      <c r="H11" s="9"/>
      <c r="I11" s="12"/>
    </row>
    <row r="12" spans="1:9" x14ac:dyDescent="0.45">
      <c r="B12" s="2">
        <v>45748</v>
      </c>
      <c r="E12" s="1">
        <f t="shared" si="1"/>
        <v>69125</v>
      </c>
      <c r="F12">
        <f t="shared" si="0"/>
        <v>90</v>
      </c>
      <c r="H12" s="9"/>
      <c r="I12" s="12"/>
    </row>
    <row r="13" spans="1:9" x14ac:dyDescent="0.45">
      <c r="B13" s="2">
        <v>45839</v>
      </c>
      <c r="E13" s="1">
        <f t="shared" si="1"/>
        <v>69125</v>
      </c>
      <c r="F13">
        <f t="shared" si="0"/>
        <v>90</v>
      </c>
      <c r="H13" s="9"/>
      <c r="I13" s="12"/>
    </row>
    <row r="14" spans="1:9" x14ac:dyDescent="0.45">
      <c r="B14" s="2">
        <v>45913</v>
      </c>
      <c r="C14" s="3">
        <v>5000000</v>
      </c>
      <c r="D14" s="4">
        <v>5.5300000000000002E-2</v>
      </c>
      <c r="E14" s="5">
        <f t="shared" si="1"/>
        <v>55300</v>
      </c>
      <c r="F14" s="6">
        <f t="shared" si="0"/>
        <v>72</v>
      </c>
      <c r="H14" s="10">
        <v>46022</v>
      </c>
      <c r="I14" s="11">
        <f>SUM(E11:E14)</f>
        <v>262675</v>
      </c>
    </row>
    <row r="15" spans="1:9" x14ac:dyDescent="0.45">
      <c r="C15" s="7">
        <f>SUM(C6:C14)</f>
        <v>5000000</v>
      </c>
      <c r="E15" s="1">
        <f t="shared" ref="E15" si="2">SUM(E6:E14)</f>
        <v>529958.33333333337</v>
      </c>
      <c r="H15" s="13" t="s">
        <v>7</v>
      </c>
      <c r="I15" s="14">
        <f>SUM(I7:I14)</f>
        <v>529958.33333333337</v>
      </c>
    </row>
    <row r="17" spans="8:10" x14ac:dyDescent="0.45">
      <c r="H17" s="16" t="s">
        <v>8</v>
      </c>
      <c r="I17" s="12"/>
      <c r="J17" s="15">
        <f>E7+E8</f>
        <v>129033.33333333334</v>
      </c>
    </row>
  </sheetData>
  <mergeCells count="1"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Oldiges, Michael</dc:creator>
  <cp:lastModifiedBy>Robert Miller</cp:lastModifiedBy>
  <dcterms:created xsi:type="dcterms:W3CDTF">2024-05-31T20:48:41Z</dcterms:created>
  <dcterms:modified xsi:type="dcterms:W3CDTF">2024-06-11T22:08:03Z</dcterms:modified>
</cp:coreProperties>
</file>