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KY\EGC\2024\06-2024\Filing\"/>
    </mc:Choice>
  </mc:AlternateContent>
  <xr:revisionPtr revIDLastSave="0" documentId="8_{A786CC51-B9AC-4F74-973C-425F816B6BDF}" xr6:coauthVersionLast="47" xr6:coauthVersionMax="47" xr10:uidLastSave="{00000000-0000-0000-0000-000000000000}"/>
  <bookViews>
    <workbookView xWindow="-28910" yWindow="3120" windowWidth="29020" windowHeight="15820" xr2:uid="{F33D201C-B811-4B7E-8A1F-80D867357AAD}"/>
  </bookViews>
  <sheets>
    <sheet name="PBRA Filing - By Month" sheetId="1" r:id="rId1"/>
  </sheets>
  <definedNames>
    <definedName name="_xlnm.Print_Area" localSheetId="0">'PBRA Filing - By Month'!$A$1:$E$29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3" i="1" s="1"/>
  <c r="E29" i="1" s="1"/>
  <c r="E8" i="1"/>
</calcChain>
</file>

<file path=xl/sharedStrings.xml><?xml version="1.0" encoding="utf-8"?>
<sst xmlns="http://schemas.openxmlformats.org/spreadsheetml/2006/main" count="29" uniqueCount="26">
  <si>
    <t>COLUMBIA GAS OF KENTUCKY, INC.</t>
  </si>
  <si>
    <t>CALCULATION OF PERFORMANCE BASED RATE ADJUSTMENT</t>
  </si>
  <si>
    <t>Effective Billing Unit 1 June 2024</t>
  </si>
  <si>
    <t>Month</t>
  </si>
  <si>
    <t>Gas Cost</t>
  </si>
  <si>
    <t>Transportation Cost</t>
  </si>
  <si>
    <t>Off-System Sales</t>
  </si>
  <si>
    <t>Company Performance Share</t>
  </si>
  <si>
    <t>February 2023</t>
  </si>
  <si>
    <t>**True-Up to Actual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</si>
  <si>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</si>
  <si>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</si>
  <si>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</si>
  <si>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</si>
  <si>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</si>
  <si>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</si>
  <si>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</si>
  <si>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</si>
  <si>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</si>
  <si>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</si>
  <si>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</si>
  <si>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</si>
  <si>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**Estimate</t>
  </si>
  <si>
    <t>March 2024</t>
  </si>
  <si>
    <t>Projected Sales Volumes for the 12 Months Ended May 31, 2025</t>
  </si>
  <si>
    <t>Performance Based Rate Adjustment to Expire Unit 21 May (May 29,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</si>
</sst>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43" fontId="3" fillId="0" borderId="0" xfId="1" applyFont="1" applyFill="1"/>
    <xf numFmtId="43" fontId="4" fillId="0" borderId="0" xfId="0" applyNumberFormat="1" applyFont="1"/>
    <xf numFmtId="43" fontId="6" fillId="0" borderId="0" xfId="1" applyFont="1" applyFill="1"/>
    <xf numFmtId="17" fontId="3" fillId="0" borderId="0" xfId="0" applyNumberFormat="1" applyFont="1"/>
    <xf numFmtId="43" fontId="3" fillId="0" borderId="0" xfId="1" applyFont="1" applyFill="1" applyBorder="1"/>
    <xf numFmtId="0" fontId="3" fillId="0" borderId="0" xfId="0" applyFont="1" applyAlignment="1">
      <alignment horizontal="right"/>
    </xf>
    <xf numFmtId="44" fontId="3" fillId="0" borderId="1" xfId="2" applyFont="1" applyFill="1" applyBorder="1"/>
    <xf numFmtId="44" fontId="4" fillId="0" borderId="0" xfId="0" applyNumberFormat="1" applyFont="1"/>
    <xf numFmtId="43" fontId="3" fillId="0" borderId="0" xfId="1" applyFont="1" applyFill="1" applyAlignment="1">
      <alignment horizontal="right"/>
    </xf>
    <xf numFmtId="164" fontId="3" fillId="0" borderId="0" xfId="1" applyNumberFormat="1" applyFont="1" applyFill="1"/>
    <xf numFmtId="165" fontId="5" fillId="0" borderId="1" xfId="2" applyNumberFormat="1" applyFont="1" applyFill="1" applyBorder="1"/>
    <xf numFmtId="43" fontId="4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96BF-4C6B-4C36-A02F-72AC0D2E4923}">
  <sheetPr>
    <tabColor theme="8" tint="0.59999389629810485"/>
    <pageSetUpPr fitToPage="1"/>
  </sheetPr>
  <dimension ref="A1:I32"/>
  <sheetViews>
    <sheetView tabSelected="1" zoomScaleNormal="100" workbookViewId="0">
      <selection activeCell="E26" sqref="E26"/>
    </sheetView>
  </sheetViews>
  <sheetFormatPr defaultColWidth="9.1796875" defaultRowHeight="14.5" x14ac:dyDescent="0.35"/>
  <cols>
    <col min="1" max="1" width="25.81640625" style="3" bestFit="1" customWidth="1"/>
    <col min="2" max="2" width="13.453125" style="3" bestFit="1" customWidth="1"/>
    <col min="3" max="3" width="18.81640625" style="3" bestFit="1" customWidth="1"/>
    <col min="4" max="4" width="17.54296875" style="3" customWidth="1"/>
    <col min="5" max="5" width="32.54296875" style="3" customWidth="1"/>
    <col min="6" max="6" width="9.1796875" style="3"/>
    <col min="7" max="7" width="17" style="3" bestFit="1" customWidth="1"/>
    <col min="8" max="8" width="13.1796875" style="3" bestFit="1" customWidth="1"/>
    <col min="9" max="9" width="10.54296875" style="3" bestFit="1" customWidth="1"/>
    <col min="10" max="16384" width="9.1796875" style="3"/>
  </cols>
  <sheetData>
    <row r="1" spans="1:7" x14ac:dyDescent="0.35">
      <c r="A1" s="1" t="s">
        <v>0</v>
      </c>
      <c r="B1" s="1"/>
      <c r="C1" s="1"/>
      <c r="D1" s="1"/>
      <c r="E1" s="1"/>
      <c r="F1" s="2"/>
      <c r="G1" s="2"/>
    </row>
    <row r="2" spans="1:7" x14ac:dyDescent="0.35">
      <c r="A2" s="4"/>
      <c r="B2" s="4"/>
      <c r="C2" s="4"/>
      <c r="D2" s="4"/>
      <c r="E2" s="4"/>
      <c r="F2" s="2"/>
      <c r="G2" s="2"/>
    </row>
    <row r="3" spans="1:7" x14ac:dyDescent="0.35">
      <c r="A3" s="5" t="s">
        <v>1</v>
      </c>
      <c r="B3" s="5"/>
      <c r="C3" s="5"/>
      <c r="D3" s="5"/>
      <c r="E3" s="5"/>
      <c r="F3" s="2"/>
      <c r="G3" s="2"/>
    </row>
    <row r="4" spans="1:7" x14ac:dyDescent="0.35">
      <c r="A4" s="5" t="s">
        <v>2</v>
      </c>
      <c r="B4" s="5"/>
      <c r="C4" s="5"/>
      <c r="D4" s="5"/>
      <c r="E4" s="5"/>
      <c r="F4" s="2"/>
      <c r="G4" s="2"/>
    </row>
    <row r="5" spans="1:7" x14ac:dyDescent="0.35">
      <c r="A5" s="2"/>
      <c r="B5" s="6"/>
      <c r="C5" s="6"/>
      <c r="D5" s="6"/>
      <c r="E5" s="2"/>
      <c r="F5" s="2"/>
      <c r="G5" s="2"/>
    </row>
    <row r="6" spans="1:7" x14ac:dyDescent="0.35">
      <c r="A6" s="2"/>
      <c r="B6" s="6"/>
      <c r="C6" s="6"/>
      <c r="D6" s="6"/>
      <c r="E6" s="2"/>
      <c r="F6" s="2"/>
      <c r="G6" s="2"/>
    </row>
    <row r="7" spans="1:7" x14ac:dyDescent="0.35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2"/>
      <c r="G7" s="2"/>
    </row>
    <row r="8" spans="1:7" x14ac:dyDescent="0.35">
      <c r="A8" s="8" t="s">
        <v>8</v>
      </c>
      <c r="B8" s="9">
        <v>0</v>
      </c>
      <c r="C8" s="9">
        <v>-135.02000000001863</v>
      </c>
      <c r="D8" s="9">
        <v>-26.910000000003492</v>
      </c>
      <c r="E8" s="9">
        <f t="shared" ref="E8:E21" si="0">SUM(B8:D8)</f>
        <v>-161.93000000002212</v>
      </c>
      <c r="F8" s="2"/>
      <c r="G8" s="2" t="s">
        <v>9</v>
      </c>
    </row>
    <row r="9" spans="1:7" x14ac:dyDescent="0.35">
      <c r="A9" s="8" t="s">
        <v>10</v>
      </c>
      <c r="B9" s="9">
        <v>6.0599999999976717</v>
      </c>
      <c r="C9" s="9">
        <v>141.10999999998603</v>
      </c>
      <c r="D9" s="9">
        <v>40.399999999994179</v>
      </c>
      <c r="E9" s="9">
        <f t="shared" si="0"/>
        <v>187.56999999997788</v>
      </c>
      <c r="F9" s="2"/>
      <c r="G9" s="2" t="s">
        <v>9</v>
      </c>
    </row>
    <row r="10" spans="1:7" x14ac:dyDescent="0.35">
      <c r="A10" s="8" t="s">
        <v>11</v>
      </c>
      <c r="B10" s="9">
        <v>14196.91</v>
      </c>
      <c r="C10" s="9">
        <v>158300.68</v>
      </c>
      <c r="D10" s="9">
        <v>120957.7</v>
      </c>
      <c r="E10" s="9">
        <f t="shared" si="0"/>
        <v>293455.28999999998</v>
      </c>
      <c r="F10" s="9"/>
      <c r="G10" s="9"/>
    </row>
    <row r="11" spans="1:7" x14ac:dyDescent="0.35">
      <c r="A11" s="8" t="s">
        <v>12</v>
      </c>
      <c r="B11" s="9">
        <v>14190.82</v>
      </c>
      <c r="C11" s="9">
        <v>170077.84</v>
      </c>
      <c r="D11" s="9">
        <v>112393.62</v>
      </c>
      <c r="E11" s="9">
        <f t="shared" si="0"/>
        <v>296662.28000000003</v>
      </c>
      <c r="F11" s="9"/>
      <c r="G11" s="9"/>
    </row>
    <row r="12" spans="1:7" x14ac:dyDescent="0.35">
      <c r="A12" s="8" t="s">
        <v>13</v>
      </c>
      <c r="B12" s="9">
        <v>9543.25</v>
      </c>
      <c r="C12" s="9">
        <v>184563.61</v>
      </c>
      <c r="D12" s="9">
        <v>93489.59</v>
      </c>
      <c r="E12" s="9">
        <f t="shared" si="0"/>
        <v>287596.44999999995</v>
      </c>
      <c r="F12" s="9"/>
      <c r="G12" s="9"/>
    </row>
    <row r="13" spans="1:7" x14ac:dyDescent="0.35">
      <c r="A13" s="8" t="s">
        <v>14</v>
      </c>
      <c r="B13" s="9">
        <v>3013.6</v>
      </c>
      <c r="C13" s="9">
        <v>189594.7</v>
      </c>
      <c r="D13" s="9">
        <v>82907.13</v>
      </c>
      <c r="E13" s="9">
        <f t="shared" si="0"/>
        <v>275515.43000000005</v>
      </c>
      <c r="F13" s="9"/>
      <c r="G13" s="9"/>
    </row>
    <row r="14" spans="1:7" x14ac:dyDescent="0.35">
      <c r="A14" s="8" t="s">
        <v>15</v>
      </c>
      <c r="B14" s="9">
        <v>-972.86</v>
      </c>
      <c r="C14" s="9">
        <v>204212.73</v>
      </c>
      <c r="D14" s="9">
        <v>63642.42</v>
      </c>
      <c r="E14" s="9">
        <f t="shared" si="0"/>
        <v>266882.29000000004</v>
      </c>
      <c r="F14" s="9"/>
      <c r="G14" s="9"/>
    </row>
    <row r="15" spans="1:7" x14ac:dyDescent="0.35">
      <c r="A15" s="8" t="s">
        <v>16</v>
      </c>
      <c r="B15" s="9">
        <v>31894.26</v>
      </c>
      <c r="C15" s="9">
        <v>254721.4</v>
      </c>
      <c r="D15" s="9">
        <v>84199.55</v>
      </c>
      <c r="E15" s="9">
        <f t="shared" si="0"/>
        <v>370815.20999999996</v>
      </c>
      <c r="F15" s="9"/>
      <c r="G15" s="9"/>
    </row>
    <row r="16" spans="1:7" x14ac:dyDescent="0.35">
      <c r="A16" s="8" t="s">
        <v>17</v>
      </c>
      <c r="B16" s="9">
        <v>-443.38</v>
      </c>
      <c r="C16" s="9">
        <v>510543.09</v>
      </c>
      <c r="D16" s="9">
        <v>60208.28</v>
      </c>
      <c r="E16" s="9">
        <f t="shared" si="0"/>
        <v>570307.99</v>
      </c>
      <c r="F16" s="9"/>
      <c r="G16" s="9"/>
    </row>
    <row r="17" spans="1:9" x14ac:dyDescent="0.35">
      <c r="A17" s="8" t="s">
        <v>18</v>
      </c>
      <c r="B17" s="9">
        <v>1466.44</v>
      </c>
      <c r="C17" s="9">
        <v>497701.55</v>
      </c>
      <c r="D17" s="9">
        <v>49197.68</v>
      </c>
      <c r="E17" s="9">
        <f t="shared" si="0"/>
        <v>548365.67000000004</v>
      </c>
      <c r="F17" s="9"/>
      <c r="G17" s="9"/>
    </row>
    <row r="18" spans="1:9" x14ac:dyDescent="0.35">
      <c r="A18" s="8" t="s">
        <v>19</v>
      </c>
      <c r="B18" s="9">
        <v>-3149.08</v>
      </c>
      <c r="C18" s="9">
        <v>612359.18999999994</v>
      </c>
      <c r="D18" s="9">
        <v>38969.919999999998</v>
      </c>
      <c r="E18" s="9">
        <f t="shared" si="0"/>
        <v>648180.03</v>
      </c>
      <c r="F18" s="9"/>
      <c r="G18" s="9"/>
    </row>
    <row r="19" spans="1:9" x14ac:dyDescent="0.35">
      <c r="A19" s="8" t="s">
        <v>20</v>
      </c>
      <c r="B19" s="9">
        <v>229657.48</v>
      </c>
      <c r="C19" s="9">
        <v>573987.44999999995</v>
      </c>
      <c r="D19" s="9">
        <v>94847.06</v>
      </c>
      <c r="E19" s="9">
        <f t="shared" si="0"/>
        <v>898491.99</v>
      </c>
      <c r="F19" s="9"/>
      <c r="G19" s="9"/>
      <c r="H19" s="10"/>
      <c r="I19" s="10"/>
    </row>
    <row r="20" spans="1:9" x14ac:dyDescent="0.35">
      <c r="A20" s="8" t="s">
        <v>21</v>
      </c>
      <c r="B20" s="9">
        <v>11705.64</v>
      </c>
      <c r="C20" s="9">
        <v>498627.52</v>
      </c>
      <c r="D20" s="9">
        <v>53522.38</v>
      </c>
      <c r="E20" s="9">
        <f t="shared" si="0"/>
        <v>563855.54</v>
      </c>
      <c r="F20" s="9"/>
      <c r="G20" s="9" t="s">
        <v>22</v>
      </c>
    </row>
    <row r="21" spans="1:9" ht="15.5" x14ac:dyDescent="0.45">
      <c r="A21" s="8" t="s">
        <v>23</v>
      </c>
      <c r="B21" s="11">
        <v>11917.27</v>
      </c>
      <c r="C21" s="11">
        <v>433608.94</v>
      </c>
      <c r="D21" s="11">
        <v>57177.65</v>
      </c>
      <c r="E21" s="11">
        <f t="shared" si="0"/>
        <v>502703.86000000004</v>
      </c>
      <c r="F21" s="9"/>
      <c r="G21" s="9" t="s">
        <v>22</v>
      </c>
    </row>
    <row r="22" spans="1:9" x14ac:dyDescent="0.35">
      <c r="A22" s="12"/>
      <c r="B22" s="9"/>
      <c r="C22" s="9"/>
      <c r="D22" s="9"/>
      <c r="E22" s="13"/>
      <c r="F22" s="9"/>
      <c r="G22" s="9"/>
    </row>
    <row r="23" spans="1:9" ht="15" thickBot="1" x14ac:dyDescent="0.4">
      <c r="A23" s="14" t="s">
        <v>7</v>
      </c>
      <c r="B23" s="9">
        <f>SUM(B8:B22)</f>
        <v>323026.41000000003</v>
      </c>
      <c r="C23" s="9">
        <f>SUM(C8:C22)</f>
        <v>4288304.79</v>
      </c>
      <c r="D23" s="9">
        <f>SUM(D8:D22)</f>
        <v>911526.4700000002</v>
      </c>
      <c r="E23" s="15">
        <f>SUM(E8:E22)</f>
        <v>5522857.6700000009</v>
      </c>
      <c r="F23" s="9"/>
      <c r="G23" s="9"/>
      <c r="H23" s="16"/>
    </row>
    <row r="24" spans="1:9" ht="15" thickTop="1" x14ac:dyDescent="0.35">
      <c r="A24" s="2"/>
      <c r="B24" s="9"/>
      <c r="C24" s="9"/>
      <c r="D24" s="9"/>
      <c r="E24" s="9"/>
      <c r="F24" s="9"/>
      <c r="G24" s="9"/>
    </row>
    <row r="25" spans="1:9" x14ac:dyDescent="0.35">
      <c r="A25" s="2"/>
      <c r="B25" s="9"/>
      <c r="C25" s="9"/>
      <c r="D25" s="9"/>
      <c r="E25" s="9"/>
      <c r="F25" s="9"/>
      <c r="G25" s="9"/>
    </row>
    <row r="26" spans="1:9" x14ac:dyDescent="0.35">
      <c r="A26" s="2"/>
      <c r="B26" s="9"/>
      <c r="C26" s="9"/>
      <c r="D26" s="17" t="s">
        <v>24</v>
      </c>
      <c r="E26" s="18">
        <v>13535106.832879202</v>
      </c>
      <c r="F26" s="9"/>
      <c r="G26" s="9"/>
    </row>
    <row r="27" spans="1:9" x14ac:dyDescent="0.35">
      <c r="A27" s="2"/>
      <c r="B27" s="9"/>
      <c r="C27" s="9"/>
      <c r="D27" s="17"/>
      <c r="E27" s="18"/>
      <c r="F27" s="9"/>
      <c r="G27" s="9"/>
    </row>
    <row r="28" spans="1:9" x14ac:dyDescent="0.35">
      <c r="A28" s="2"/>
      <c r="B28" s="9"/>
      <c r="C28" s="9"/>
      <c r="D28" s="9"/>
      <c r="E28" s="9"/>
      <c r="F28" s="9"/>
      <c r="G28" s="9"/>
    </row>
    <row r="29" spans="1:9" ht="15" thickBot="1" x14ac:dyDescent="0.4">
      <c r="A29" s="2"/>
      <c r="B29" s="9"/>
      <c r="C29" s="9"/>
      <c r="D29" s="17" t="s">
        <v>25</v>
      </c>
      <c r="E29" s="19">
        <f>ROUND(E23/E26,4)</f>
        <v>0.40799999999999997</v>
      </c>
      <c r="F29" s="9"/>
      <c r="G29" s="9"/>
    </row>
    <row r="30" spans="1:9" ht="15" thickTop="1" x14ac:dyDescent="0.35">
      <c r="B30" s="20"/>
      <c r="C30" s="20"/>
      <c r="D30" s="20"/>
      <c r="E30" s="20"/>
      <c r="F30" s="20"/>
      <c r="G30" s="20"/>
    </row>
    <row r="31" spans="1:9" x14ac:dyDescent="0.35">
      <c r="B31" s="20"/>
      <c r="C31" s="20"/>
      <c r="D31" s="20"/>
      <c r="E31" s="20"/>
      <c r="F31" s="20"/>
      <c r="G31" s="20"/>
    </row>
    <row r="32" spans="1:9" x14ac:dyDescent="0.35">
      <c r="B32" s="20"/>
      <c r="C32" s="20"/>
      <c r="D32" s="20"/>
      <c r="E32" s="20"/>
      <c r="F32" s="20"/>
      <c r="G32" s="20"/>
    </row>
  </sheetData>
  <mergeCells count="3">
    <mergeCell ref="A1:E1"/>
    <mergeCell ref="A3:E3"/>
    <mergeCell ref="A4:E4"/>
  </mergeCells>
  <pageMargins left="0.7" right="0.7" top="0.75" bottom="0.75" header="0.3" footer="0.3"/>
  <pageSetup orientation="landscape" r:id="rId1"/>
  <headerFooter>
    <oddHeader>&amp;RSchedule No. 6
Page 1 of 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PBRA Filing - By Month</vt:lpstr>
      <vt:lpstr>'PBRA Filing - By Month'!Print_Area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\ Linda \ E</dc:creator>
  <cp:lastModifiedBy>Black \ Linda \ E</cp:lastModifiedBy>
  <dcterms:created xsi:type="dcterms:W3CDTF">2024-04-30T01:43:50Z</dcterms:created>
  <dcterms:modified xsi:type="dcterms:W3CDTF">2024-04-30T01:44:37Z</dcterms:modified>
</cp:coreProperties>
</file>