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pccoop.sharepoint.com/sites/RegulatoryServicesPricing/Shared Documents/Jacob/2024-00109 ESC Compliance Plan and CPCN for Area D Phase 3/DR1/"/>
    </mc:Choice>
  </mc:AlternateContent>
  <xr:revisionPtr revIDLastSave="11" documentId="8_{070D0BD7-4DEE-4696-87D6-D4D8EE5E41E2}" xr6:coauthVersionLast="47" xr6:coauthVersionMax="47" xr10:uidLastSave="{97A65200-CDE0-465B-AE3F-7A2F420B4581}"/>
  <bookViews>
    <workbookView xWindow="-11880" yWindow="585" windowWidth="38700" windowHeight="15285" xr2:uid="{1AF7D6E3-DB58-45B4-A16D-022CD32C7E43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E18" i="2"/>
  <c r="A18" i="2" l="1"/>
  <c r="A17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P18" i="2"/>
  <c r="Q18" i="2"/>
  <c r="T16" i="2"/>
  <c r="T18" i="2" s="1"/>
  <c r="S16" i="2"/>
  <c r="S18" i="2" s="1"/>
  <c r="R16" i="2"/>
  <c r="R18" i="2" s="1"/>
  <c r="Q16" i="2"/>
  <c r="P16" i="2"/>
  <c r="O16" i="2"/>
  <c r="N16" i="2"/>
  <c r="N18" i="2" s="1"/>
  <c r="M16" i="2"/>
  <c r="M18" i="2" s="1"/>
  <c r="L16" i="2"/>
  <c r="L18" i="2" s="1"/>
  <c r="K16" i="2"/>
  <c r="K18" i="2" s="1"/>
  <c r="J16" i="2"/>
  <c r="J18" i="2" s="1"/>
  <c r="I16" i="2"/>
  <c r="I18" i="2" s="1"/>
  <c r="H16" i="2"/>
  <c r="H18" i="2" s="1"/>
  <c r="G16" i="2"/>
  <c r="G18" i="2" s="1"/>
  <c r="F16" i="2"/>
  <c r="F18" i="2" s="1"/>
  <c r="E16" i="2"/>
  <c r="C16" i="2"/>
  <c r="C18" i="2" l="1"/>
</calcChain>
</file>

<file path=xl/sharedStrings.xml><?xml version="1.0" encoding="utf-8"?>
<sst xmlns="http://schemas.openxmlformats.org/spreadsheetml/2006/main" count="34" uniqueCount="34">
  <si>
    <t xml:space="preserve">EKPC </t>
  </si>
  <si>
    <t>Corresponding Member Surcharge Pass-Through Factors</t>
  </si>
  <si>
    <t>Month</t>
  </si>
  <si>
    <t>Surcharge Factor</t>
  </si>
  <si>
    <t>Big Sandy</t>
  </si>
  <si>
    <t>Blue Grass</t>
  </si>
  <si>
    <t>Clark</t>
  </si>
  <si>
    <t>Cumberland Valley</t>
  </si>
  <si>
    <t>Farmers</t>
  </si>
  <si>
    <t>Fleming Mason</t>
  </si>
  <si>
    <t>Grayson</t>
  </si>
  <si>
    <t>Inter County</t>
  </si>
  <si>
    <t>Jackson</t>
  </si>
  <si>
    <t>Licking Valley</t>
  </si>
  <si>
    <t>Nolin</t>
  </si>
  <si>
    <t>Owen</t>
  </si>
  <si>
    <t>Salt River</t>
  </si>
  <si>
    <t>Shelby</t>
  </si>
  <si>
    <t>South Kentucky</t>
  </si>
  <si>
    <t>Taylor County</t>
  </si>
  <si>
    <t>June 2023</t>
  </si>
  <si>
    <t>July</t>
  </si>
  <si>
    <t>August</t>
  </si>
  <si>
    <t>September</t>
  </si>
  <si>
    <t>October</t>
  </si>
  <si>
    <t>November</t>
  </si>
  <si>
    <t>December</t>
  </si>
  <si>
    <t>January 2024</t>
  </si>
  <si>
    <t>February</t>
  </si>
  <si>
    <t>March</t>
  </si>
  <si>
    <t>April</t>
  </si>
  <si>
    <t>May</t>
  </si>
  <si>
    <t>12-Month AVG</t>
  </si>
  <si>
    <t>Historic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</si>
</sst>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0" fontId="2" fillId="0" borderId="0" xfId="0" applyNumberFormat="1" applyFont="1"/>
    <xf numFmtId="49" fontId="2" fillId="0" borderId="0" xfId="0" applyNumberFormat="1" applyFont="1"/>
    <xf numFmtId="10" fontId="2" fillId="0" borderId="0" xfId="1" applyNumberFormat="1" applyFont="1"/>
    <xf numFmtId="49" fontId="2" fillId="0" borderId="1" xfId="0" applyNumberFormat="1" applyFont="1" applyBorder="1"/>
    <xf numFmtId="10" fontId="2" fillId="0" borderId="1" xfId="1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2" fillId="0" borderId="7" xfId="0" applyFont="1" applyBorder="1"/>
    <xf numFmtId="9" fontId="2" fillId="0" borderId="7" xfId="0" applyNumberFormat="1" applyFont="1" applyBorder="1"/>
    <xf numFmtId="9" fontId="2" fillId="0" borderId="7" xfId="1" applyFont="1" applyBorder="1"/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E41E-C08E-40E3-873D-4D201AB1A082}">
  <dimension ref="A1:T19"/>
  <sheetViews>
    <sheetView tabSelected="1" workbookViewId="0">
      <selection activeCell="G30" sqref="G30"/>
    </sheetView>
  </sheetViews>
  <sheetFormatPr defaultRowHeight="15"/>
  <cols>
    <col min="1" max="1" width="3" style="1" bestFit="1" customWidth="1"/>
    <col min="2" max="2" width="18.5703125" style="1" bestFit="1" customWidth="1"/>
    <col min="3" max="3" width="15.7109375" style="1" bestFit="1" customWidth="1"/>
    <col min="4" max="4" width="2.7109375" style="1" customWidth="1"/>
    <col min="5" max="7" width="11" style="1" customWidth="1"/>
    <col min="8" max="8" width="11.5703125" style="1" customWidth="1"/>
    <col min="9" max="9" width="11" style="1" customWidth="1"/>
    <col min="10" max="10" width="11.28515625" style="1" customWidth="1"/>
    <col min="11" max="11" width="11" style="1" customWidth="1"/>
    <col min="12" max="12" width="11.7109375" style="1" customWidth="1"/>
    <col min="13" max="20" width="11" style="1" customWidth="1"/>
    <col min="21" max="16384" width="9.140625" style="1"/>
  </cols>
  <sheetData>
    <row r="1" spans="1:20">
      <c r="A1" s="1">
        <v>1</v>
      </c>
      <c r="B1" s="16" t="s">
        <v>0</v>
      </c>
      <c r="C1" s="17"/>
      <c r="E1" s="18" t="s">
        <v>1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ht="30">
      <c r="A2" s="1">
        <f>A1+1</f>
        <v>2</v>
      </c>
      <c r="B2" s="2" t="s">
        <v>2</v>
      </c>
      <c r="C2" s="15" t="s">
        <v>3</v>
      </c>
      <c r="D2" s="3"/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</row>
    <row r="3" spans="1:20">
      <c r="A3" s="1">
        <f t="shared" ref="A3:A18" si="0">A2+1</f>
        <v>3</v>
      </c>
      <c r="B3" s="5" t="s">
        <v>20</v>
      </c>
      <c r="C3" s="6">
        <v>0.19359999999999999</v>
      </c>
      <c r="E3" s="4">
        <v>0.13220000000000001</v>
      </c>
      <c r="F3" s="6">
        <v>0.14560000000000001</v>
      </c>
      <c r="G3" s="4">
        <v>0.1303</v>
      </c>
      <c r="H3" s="4">
        <v>0.1547</v>
      </c>
      <c r="I3" s="6">
        <v>0.13949999999999999</v>
      </c>
      <c r="J3" s="4">
        <v>0.18780000000000002</v>
      </c>
      <c r="K3" s="4">
        <v>0.11849999999999999</v>
      </c>
      <c r="L3" s="4">
        <v>0.14180000000000001</v>
      </c>
      <c r="M3" s="4">
        <v>0.12140000000000001</v>
      </c>
      <c r="N3" s="4">
        <v>0.12570000000000001</v>
      </c>
      <c r="O3" s="4">
        <v>0.14099999999999999</v>
      </c>
      <c r="P3" s="4">
        <v>0.14410000000000001</v>
      </c>
      <c r="Q3" s="4">
        <v>0.1565</v>
      </c>
      <c r="R3" s="4">
        <v>0.14069999999999999</v>
      </c>
      <c r="S3" s="4">
        <v>0.1394</v>
      </c>
      <c r="T3" s="4">
        <v>0.15359999999999999</v>
      </c>
    </row>
    <row r="4" spans="1:20">
      <c r="A4" s="1">
        <f t="shared" si="0"/>
        <v>4</v>
      </c>
      <c r="B4" s="5" t="s">
        <v>21</v>
      </c>
      <c r="C4" s="6">
        <v>0.19390000000000002</v>
      </c>
      <c r="E4" s="4">
        <v>0.1283</v>
      </c>
      <c r="F4" s="6">
        <v>0.14419999999999999</v>
      </c>
      <c r="G4" s="4">
        <v>0.12920000000000001</v>
      </c>
      <c r="H4" s="4">
        <v>0.13750000000000001</v>
      </c>
      <c r="I4" s="6">
        <v>0.1386</v>
      </c>
      <c r="J4" s="4">
        <v>0.1661</v>
      </c>
      <c r="K4" s="4">
        <v>0.1195</v>
      </c>
      <c r="L4" s="4">
        <v>0.1343</v>
      </c>
      <c r="M4" s="4">
        <v>0.1208</v>
      </c>
      <c r="N4" s="4">
        <v>0.12520000000000001</v>
      </c>
      <c r="O4" s="4">
        <v>0.13869999999999999</v>
      </c>
      <c r="P4" s="4">
        <v>0.13449999999999998</v>
      </c>
      <c r="Q4" s="4">
        <v>0.15689999999999998</v>
      </c>
      <c r="R4" s="4">
        <v>0.13390000000000002</v>
      </c>
      <c r="S4" s="4">
        <v>0.13780000000000001</v>
      </c>
      <c r="T4" s="4">
        <v>0.15109999999999998</v>
      </c>
    </row>
    <row r="5" spans="1:20">
      <c r="A5" s="1">
        <f t="shared" si="0"/>
        <v>5</v>
      </c>
      <c r="B5" s="5" t="s">
        <v>22</v>
      </c>
      <c r="C5" s="6">
        <v>0.1515</v>
      </c>
      <c r="E5" s="4">
        <v>0.10150000000000001</v>
      </c>
      <c r="F5" s="6">
        <v>0.11289999999999999</v>
      </c>
      <c r="G5" s="4">
        <v>0.1014</v>
      </c>
      <c r="H5" s="4">
        <v>9.5299999999999996E-2</v>
      </c>
      <c r="I5" s="6">
        <v>0.10830000000000001</v>
      </c>
      <c r="J5" s="4">
        <v>8.5699999999999998E-2</v>
      </c>
      <c r="K5" s="4">
        <v>9.4299999999999995E-2</v>
      </c>
      <c r="L5" s="4">
        <v>8.8499999999999995E-2</v>
      </c>
      <c r="M5" s="4">
        <v>8.8699999999999987E-2</v>
      </c>
      <c r="N5" s="4">
        <v>9.8000000000000004E-2</v>
      </c>
      <c r="O5" s="4">
        <v>0.10189999999999999</v>
      </c>
      <c r="P5" s="4">
        <v>6.7799999999999999E-2</v>
      </c>
      <c r="Q5" s="4">
        <v>0.12369999999999999</v>
      </c>
      <c r="R5" s="4">
        <v>8.9499999999999996E-2</v>
      </c>
      <c r="S5" s="4">
        <v>0.1074</v>
      </c>
      <c r="T5" s="4">
        <v>0.1182</v>
      </c>
    </row>
    <row r="6" spans="1:20">
      <c r="A6" s="1">
        <f t="shared" si="0"/>
        <v>6</v>
      </c>
      <c r="B6" s="5" t="s">
        <v>23</v>
      </c>
      <c r="C6" s="6">
        <v>0.1479</v>
      </c>
      <c r="E6" s="4">
        <v>0.1</v>
      </c>
      <c r="F6" s="6">
        <v>0.1099</v>
      </c>
      <c r="G6" s="4">
        <v>9.8599999999999993E-2</v>
      </c>
      <c r="H6" s="4">
        <v>0.1014</v>
      </c>
      <c r="I6" s="6">
        <v>0.1052</v>
      </c>
      <c r="J6" s="4">
        <v>0.13600000000000001</v>
      </c>
      <c r="K6" s="4">
        <v>9.1899999999999996E-2</v>
      </c>
      <c r="L6" s="4">
        <v>9.6699999999999994E-2</v>
      </c>
      <c r="M6" s="4">
        <v>9.0399999999999994E-2</v>
      </c>
      <c r="N6" s="4">
        <v>9.6799999999999997E-2</v>
      </c>
      <c r="O6" s="4">
        <v>0.1038</v>
      </c>
      <c r="P6" s="4">
        <v>0.1052</v>
      </c>
      <c r="Q6" s="4">
        <v>0.12</v>
      </c>
      <c r="R6" s="4">
        <v>0.10349999999999999</v>
      </c>
      <c r="S6" s="4">
        <v>0.1045</v>
      </c>
      <c r="T6" s="4">
        <v>0.11470000000000001</v>
      </c>
    </row>
    <row r="7" spans="1:20">
      <c r="A7" s="1">
        <f t="shared" si="0"/>
        <v>7</v>
      </c>
      <c r="B7" s="5" t="s">
        <v>24</v>
      </c>
      <c r="C7" s="6">
        <v>0.17469999999999999</v>
      </c>
      <c r="E7" s="4">
        <v>0.1162</v>
      </c>
      <c r="F7" s="6">
        <v>0.1298</v>
      </c>
      <c r="G7" s="4">
        <v>0.1153</v>
      </c>
      <c r="H7" s="4">
        <v>0.121</v>
      </c>
      <c r="I7" s="6">
        <v>0.12330000000000001</v>
      </c>
      <c r="J7" s="4">
        <v>0.15049999999999999</v>
      </c>
      <c r="K7" s="4">
        <v>0.10710000000000001</v>
      </c>
      <c r="L7" s="4">
        <v>0.11990000000000001</v>
      </c>
      <c r="M7" s="4">
        <v>0.10929999999999999</v>
      </c>
      <c r="N7" s="4">
        <v>0.1158</v>
      </c>
      <c r="O7" s="4">
        <v>0.124</v>
      </c>
      <c r="P7" s="4">
        <v>0.1328</v>
      </c>
      <c r="Q7" s="4">
        <v>0.1414</v>
      </c>
      <c r="R7" s="4">
        <v>0.13070000000000001</v>
      </c>
      <c r="S7" s="4">
        <v>0.12300000000000001</v>
      </c>
      <c r="T7" s="4">
        <v>0.13619999999999999</v>
      </c>
    </row>
    <row r="8" spans="1:20">
      <c r="A8" s="1">
        <f t="shared" si="0"/>
        <v>8</v>
      </c>
      <c r="B8" s="5" t="s">
        <v>25</v>
      </c>
      <c r="C8" s="6">
        <v>0.17949999999999999</v>
      </c>
      <c r="E8" s="4">
        <v>0.1201</v>
      </c>
      <c r="F8" s="6">
        <v>0.1328</v>
      </c>
      <c r="G8" s="4">
        <v>0.1182</v>
      </c>
      <c r="H8" s="4">
        <v>0.1217</v>
      </c>
      <c r="I8" s="6">
        <v>0.12570000000000001</v>
      </c>
      <c r="J8" s="4">
        <v>0.1341</v>
      </c>
      <c r="K8" s="4">
        <v>0.10949999999999999</v>
      </c>
      <c r="L8" s="4">
        <v>0.1211</v>
      </c>
      <c r="M8" s="4">
        <v>0.11269999999999999</v>
      </c>
      <c r="N8" s="4">
        <v>0.12130000000000001</v>
      </c>
      <c r="O8" s="4">
        <v>0.12560000000000002</v>
      </c>
      <c r="P8" s="4">
        <v>0.12</v>
      </c>
      <c r="Q8" s="4">
        <v>0.14499999999999999</v>
      </c>
      <c r="R8" s="4">
        <v>0.13289999999999999</v>
      </c>
      <c r="S8" s="4">
        <v>0.12539999999999998</v>
      </c>
      <c r="T8" s="4">
        <v>0.13970000000000002</v>
      </c>
    </row>
    <row r="9" spans="1:20">
      <c r="A9" s="1">
        <f t="shared" si="0"/>
        <v>9</v>
      </c>
      <c r="B9" s="5" t="s">
        <v>26</v>
      </c>
      <c r="C9" s="6">
        <v>0.16579999999999998</v>
      </c>
      <c r="E9" s="4">
        <v>0.1069</v>
      </c>
      <c r="F9" s="6">
        <v>0.1195</v>
      </c>
      <c r="G9" s="4">
        <v>0.10580000000000001</v>
      </c>
      <c r="H9" s="4">
        <v>0.1069</v>
      </c>
      <c r="I9" s="6">
        <v>0.114</v>
      </c>
      <c r="J9" s="4">
        <v>9.4700000000000006E-2</v>
      </c>
      <c r="K9" s="4">
        <v>9.8699999999999996E-2</v>
      </c>
      <c r="L9" s="4">
        <v>0.1105</v>
      </c>
      <c r="M9" s="4">
        <v>0.10099999999999999</v>
      </c>
      <c r="N9" s="4">
        <v>0.1124</v>
      </c>
      <c r="O9" s="4">
        <v>0.11230000000000001</v>
      </c>
      <c r="P9" s="4">
        <v>0.10289999999999999</v>
      </c>
      <c r="Q9" s="4">
        <v>0.13119999999999998</v>
      </c>
      <c r="R9" s="4">
        <v>0.11509999999999999</v>
      </c>
      <c r="S9" s="4">
        <v>0.11269999999999999</v>
      </c>
      <c r="T9" s="4">
        <v>0.12609999999999999</v>
      </c>
    </row>
    <row r="10" spans="1:20">
      <c r="A10" s="1">
        <f t="shared" si="0"/>
        <v>10</v>
      </c>
      <c r="B10" s="5" t="s">
        <v>27</v>
      </c>
      <c r="C10" s="6">
        <v>0.1532</v>
      </c>
      <c r="E10" s="4">
        <v>0.1011</v>
      </c>
      <c r="F10" s="6">
        <v>0.1128</v>
      </c>
      <c r="G10" s="4">
        <v>0.10009999999999999</v>
      </c>
      <c r="H10" s="4">
        <v>0.1079</v>
      </c>
      <c r="I10" s="6">
        <v>0.1065</v>
      </c>
      <c r="J10" s="4">
        <v>7.85E-2</v>
      </c>
      <c r="K10" s="4">
        <v>9.2799999999999994E-2</v>
      </c>
      <c r="L10" s="4">
        <v>0.1014</v>
      </c>
      <c r="M10" s="4">
        <v>9.6300000000000011E-2</v>
      </c>
      <c r="N10" s="4">
        <v>0.10800000000000001</v>
      </c>
      <c r="O10" s="4">
        <v>0.1056</v>
      </c>
      <c r="P10" s="4">
        <v>9.0299999999999991E-2</v>
      </c>
      <c r="Q10" s="4">
        <v>0.12380000000000001</v>
      </c>
      <c r="R10" s="4">
        <v>0.10630000000000001</v>
      </c>
      <c r="S10" s="4">
        <v>0.1074</v>
      </c>
      <c r="T10" s="4">
        <v>0.11990000000000001</v>
      </c>
    </row>
    <row r="11" spans="1:20">
      <c r="A11" s="1">
        <f t="shared" si="0"/>
        <v>11</v>
      </c>
      <c r="B11" s="5" t="s">
        <v>28</v>
      </c>
      <c r="C11" s="6">
        <v>0.1082</v>
      </c>
      <c r="E11" s="4">
        <v>7.1099999999999997E-2</v>
      </c>
      <c r="F11" s="6">
        <v>8.1000000000000003E-2</v>
      </c>
      <c r="G11" s="4">
        <v>7.2400000000000006E-2</v>
      </c>
      <c r="H11" s="4">
        <v>6.2400000000000004E-2</v>
      </c>
      <c r="I11" s="6">
        <v>7.4999999999999997E-2</v>
      </c>
      <c r="J11" s="4">
        <v>1.54E-2</v>
      </c>
      <c r="K11" s="4">
        <v>6.6299999999999998E-2</v>
      </c>
      <c r="L11" s="4">
        <v>6.08E-2</v>
      </c>
      <c r="M11" s="4">
        <v>6.0999999999999999E-2</v>
      </c>
      <c r="N11" s="4">
        <v>7.8299999999999995E-2</v>
      </c>
      <c r="O11" s="4">
        <v>6.9099999999999995E-2</v>
      </c>
      <c r="P11" s="4">
        <v>2.7900000000000001E-2</v>
      </c>
      <c r="Q11" s="4">
        <v>8.8200000000000001E-2</v>
      </c>
      <c r="R11" s="4">
        <v>6.6900000000000001E-2</v>
      </c>
      <c r="S11" s="4">
        <v>7.690000000000001E-2</v>
      </c>
      <c r="T11" s="4">
        <v>8.7100000000000011E-2</v>
      </c>
    </row>
    <row r="12" spans="1:20">
      <c r="A12" s="1">
        <f t="shared" si="0"/>
        <v>12</v>
      </c>
      <c r="B12" s="5" t="s">
        <v>29</v>
      </c>
      <c r="C12" s="6">
        <v>0.14760000000000001</v>
      </c>
      <c r="E12" s="4">
        <v>0.1142</v>
      </c>
      <c r="F12" s="6">
        <v>0.122</v>
      </c>
      <c r="G12" s="4">
        <v>9.5899999999999999E-2</v>
      </c>
      <c r="H12" s="4">
        <v>0.10869999999999999</v>
      </c>
      <c r="I12" s="6">
        <v>0.1153</v>
      </c>
      <c r="J12" s="4">
        <v>0.1535</v>
      </c>
      <c r="K12" s="4">
        <v>8.8200000000000001E-2</v>
      </c>
      <c r="L12" s="4">
        <v>0.1192</v>
      </c>
      <c r="M12" s="4">
        <v>0.1099</v>
      </c>
      <c r="N12" s="4">
        <v>0.1041</v>
      </c>
      <c r="O12" s="4">
        <v>0.129</v>
      </c>
      <c r="P12" s="4">
        <v>0.13140000000000002</v>
      </c>
      <c r="Q12" s="4">
        <v>0.13119999999999998</v>
      </c>
      <c r="R12" s="4">
        <v>0.15710000000000002</v>
      </c>
      <c r="S12" s="4">
        <v>0.1164</v>
      </c>
      <c r="T12" s="4">
        <v>0.1177</v>
      </c>
    </row>
    <row r="13" spans="1:20">
      <c r="A13" s="1">
        <f t="shared" si="0"/>
        <v>13</v>
      </c>
      <c r="B13" s="5" t="s">
        <v>30</v>
      </c>
      <c r="C13" s="6">
        <v>0.17799999999999999</v>
      </c>
      <c r="E13" s="4">
        <v>0.1348</v>
      </c>
      <c r="F13" s="6">
        <v>0.1444</v>
      </c>
      <c r="G13" s="4">
        <v>0.11609999999999999</v>
      </c>
      <c r="H13" s="4">
        <v>0.1331</v>
      </c>
      <c r="I13" s="6">
        <v>0.13570000000000002</v>
      </c>
      <c r="J13" s="4">
        <v>0.18579999999999999</v>
      </c>
      <c r="K13" s="4">
        <v>0.10619999999999999</v>
      </c>
      <c r="L13" s="4">
        <v>0.14699999999999999</v>
      </c>
      <c r="M13" s="4">
        <v>0.13159999999999999</v>
      </c>
      <c r="N13" s="4">
        <v>0.129</v>
      </c>
      <c r="O13" s="4">
        <v>0.15090000000000001</v>
      </c>
      <c r="P13" s="4">
        <v>0.1704</v>
      </c>
      <c r="Q13" s="4">
        <v>0.15529999999999999</v>
      </c>
      <c r="R13" s="4">
        <v>0.18140000000000001</v>
      </c>
      <c r="S13" s="4">
        <v>0.13720000000000002</v>
      </c>
      <c r="T13" s="4">
        <v>0.13880000000000001</v>
      </c>
    </row>
    <row r="14" spans="1:20">
      <c r="A14" s="1">
        <f t="shared" si="0"/>
        <v>14</v>
      </c>
      <c r="B14" s="7" t="s">
        <v>31</v>
      </c>
      <c r="C14" s="8">
        <v>0.21560000000000001</v>
      </c>
      <c r="D14" s="9"/>
      <c r="E14" s="10">
        <v>0.1588</v>
      </c>
      <c r="F14" s="8">
        <v>0.1719</v>
      </c>
      <c r="G14" s="10">
        <v>0.14180000000000001</v>
      </c>
      <c r="H14" s="10">
        <v>0.15679999999999999</v>
      </c>
      <c r="I14" s="8">
        <v>0.16009999999999999</v>
      </c>
      <c r="J14" s="10">
        <v>0.21460000000000001</v>
      </c>
      <c r="K14" s="10">
        <v>0.1275</v>
      </c>
      <c r="L14" s="10">
        <v>0.1676</v>
      </c>
      <c r="M14" s="10">
        <v>0.15440000000000001</v>
      </c>
      <c r="N14" s="10">
        <v>0.16089999999999999</v>
      </c>
      <c r="O14" s="10">
        <v>0.17480000000000001</v>
      </c>
      <c r="P14" s="10">
        <v>0.1842</v>
      </c>
      <c r="Q14" s="10">
        <v>0.18679999999999999</v>
      </c>
      <c r="R14" s="10">
        <v>0.20549999999999999</v>
      </c>
      <c r="S14" s="10">
        <v>0.1636</v>
      </c>
      <c r="T14" s="10">
        <v>0.16650000000000001</v>
      </c>
    </row>
    <row r="15" spans="1:20">
      <c r="A15" s="1">
        <f t="shared" si="0"/>
        <v>15</v>
      </c>
    </row>
    <row r="16" spans="1:20">
      <c r="A16" s="1">
        <f t="shared" si="0"/>
        <v>16</v>
      </c>
      <c r="B16" s="9" t="s">
        <v>32</v>
      </c>
      <c r="C16" s="10">
        <f>AVERAGE(C3:C14)</f>
        <v>0.16745833333333335</v>
      </c>
      <c r="D16" s="9"/>
      <c r="E16" s="10">
        <f t="shared" ref="E16:T16" si="1">AVERAGE(E3:E14)</f>
        <v>0.11543333333333333</v>
      </c>
      <c r="F16" s="10">
        <f t="shared" si="1"/>
        <v>0.12723333333333334</v>
      </c>
      <c r="G16" s="10">
        <f t="shared" si="1"/>
        <v>0.110425</v>
      </c>
      <c r="H16" s="10">
        <f t="shared" si="1"/>
        <v>0.11728333333333334</v>
      </c>
      <c r="I16" s="10">
        <f t="shared" si="1"/>
        <v>0.12059999999999998</v>
      </c>
      <c r="J16" s="10">
        <f t="shared" si="1"/>
        <v>0.13355833333333333</v>
      </c>
      <c r="K16" s="10">
        <f t="shared" si="1"/>
        <v>0.10170833333333335</v>
      </c>
      <c r="L16" s="10">
        <f t="shared" si="1"/>
        <v>0.1174</v>
      </c>
      <c r="M16" s="10">
        <f t="shared" si="1"/>
        <v>0.10812499999999999</v>
      </c>
      <c r="N16" s="10">
        <f t="shared" si="1"/>
        <v>0.11462499999999999</v>
      </c>
      <c r="O16" s="10">
        <f t="shared" si="1"/>
        <v>0.12305833333333334</v>
      </c>
      <c r="P16" s="10">
        <f t="shared" si="1"/>
        <v>0.11762499999999999</v>
      </c>
      <c r="Q16" s="10">
        <f t="shared" si="1"/>
        <v>0.13833333333333334</v>
      </c>
      <c r="R16" s="10">
        <f t="shared" si="1"/>
        <v>0.13029166666666667</v>
      </c>
      <c r="S16" s="10">
        <f t="shared" si="1"/>
        <v>0.120975</v>
      </c>
      <c r="T16" s="10">
        <f t="shared" si="1"/>
        <v>0.1308</v>
      </c>
    </row>
    <row r="17" spans="1:20">
      <c r="A17" s="1">
        <f t="shared" si="0"/>
        <v>17</v>
      </c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75" thickBot="1">
      <c r="A18" s="1">
        <f t="shared" si="0"/>
        <v>18</v>
      </c>
      <c r="B18" s="11" t="s">
        <v>33</v>
      </c>
      <c r="C18" s="12">
        <f>AVERAGE(E18:T18)</f>
        <v>0.71938604130380679</v>
      </c>
      <c r="D18" s="11"/>
      <c r="E18" s="13">
        <f>E16/$C$16</f>
        <v>0.6893257029111719</v>
      </c>
      <c r="F18" s="13">
        <f t="shared" ref="F18:T18" si="2">F16/$C$16</f>
        <v>0.75979099278427464</v>
      </c>
      <c r="G18" s="13">
        <f t="shared" si="2"/>
        <v>0.65941776561333654</v>
      </c>
      <c r="H18" s="13">
        <f t="shared" si="2"/>
        <v>0.70037322717093797</v>
      </c>
      <c r="I18" s="13">
        <f t="shared" si="2"/>
        <v>0.72017914904205016</v>
      </c>
      <c r="J18" s="13">
        <f t="shared" si="2"/>
        <v>0.79756158248320475</v>
      </c>
      <c r="K18" s="13">
        <f t="shared" si="2"/>
        <v>0.6073650161731774</v>
      </c>
      <c r="L18" s="13">
        <f t="shared" si="2"/>
        <v>0.70106991789002238</v>
      </c>
      <c r="M18" s="13">
        <f t="shared" si="2"/>
        <v>0.64568300572281645</v>
      </c>
      <c r="N18" s="13">
        <f t="shared" si="2"/>
        <v>0.68449863150037316</v>
      </c>
      <c r="O18" s="13">
        <f>O16/$C$16</f>
        <v>0.73485941776561325</v>
      </c>
      <c r="P18" s="13">
        <f t="shared" si="2"/>
        <v>0.70241353570539922</v>
      </c>
      <c r="Q18" s="13">
        <f t="shared" si="2"/>
        <v>0.8260761383428713</v>
      </c>
      <c r="R18" s="13">
        <f t="shared" si="2"/>
        <v>0.77805424234884291</v>
      </c>
      <c r="S18" s="13">
        <f t="shared" si="2"/>
        <v>0.72241851206767849</v>
      </c>
      <c r="T18" s="13">
        <f t="shared" si="2"/>
        <v>0.78108982333913901</v>
      </c>
    </row>
    <row r="19" spans="1:20" ht="15.75" thickTop="1"/>
  </sheetData>
  <mergeCells count="2">
    <mergeCell ref="B1:C1"/>
    <mergeCell ref="E1:T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3" ma:contentTypeDescription="Create a new document." ma:contentTypeScope="" ma:versionID="3e67f7e5aa3c92b3f658df7f7a693b03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f6832fb01fced8779357220ee7ad2395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3A8015-F0F1-44F8-A296-FB24FEF4C16F}"/>
</file>

<file path=customXml/itemProps2.xml><?xml version="1.0" encoding="utf-8"?>
<ds:datastoreItem xmlns:ds="http://schemas.openxmlformats.org/officeDocument/2006/customXml" ds:itemID="{DF67118D-567E-4BD4-ABED-794E9BA495B3}"/>
</file>

<file path=customXml/itemProps3.xml><?xml version="1.0" encoding="utf-8"?>
<ds:datastoreItem xmlns:ds="http://schemas.openxmlformats.org/officeDocument/2006/customXml" ds:itemID="{E59B55D1-5058-446F-8D8F-A258C3AA2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Watson</dc:creator>
  <cp:keywords/>
  <dc:description/>
  <cp:lastModifiedBy>Jacob Watson</cp:lastModifiedBy>
  <cp:revision/>
  <dcterms:created xsi:type="dcterms:W3CDTF">2024-07-09T14:59:06Z</dcterms:created>
  <dcterms:modified xsi:type="dcterms:W3CDTF">2024-07-09T19:13:29Z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