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DD33E52C-38AB-4B13-BC27-B01A7BAEA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 7-H-15" sheetId="1" r:id="rId1"/>
  </sheets>
  <definedNames>
    <definedName name="_xlnm.Print_Area" localSheetId="0">'FR 7-H-15'!$A$2:$H$47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l="1"/>
  <c r="H15" i="1" s="1"/>
  <c r="A18" i="1" l="1"/>
  <c r="A19" i="1" s="1"/>
  <c r="A20" i="1" s="1"/>
  <c r="A21" i="1" l="1"/>
  <c r="A22" i="1" s="1"/>
  <c r="A23" i="1" s="1"/>
  <c r="A26" i="1" s="1"/>
  <c r="A27" i="1" s="1"/>
  <c r="A28" i="1" s="1"/>
  <c r="A29" i="1" s="1"/>
  <c r="A30" i="1" s="1"/>
  <c r="A32" i="1" s="1"/>
  <c r="E30" i="1"/>
  <c r="E23" i="1" l="1"/>
  <c r="E32" i="1" s="1"/>
  <c r="F30" i="1"/>
  <c r="G30" i="1" l="1"/>
  <c r="F23" i="1"/>
  <c r="F32" i="1" s="1"/>
  <c r="H30" i="1" l="1"/>
  <c r="G23" i="1"/>
  <c r="G32" i="1" s="1"/>
  <c r="H23" i="1" l="1"/>
  <c r="H32" i="1" s="1"/>
</calcChain>
</file>

<file path=xl/sharedStrings.xml><?xml version="1.0" encoding="utf-8"?>
<sst xmlns="http://schemas.openxmlformats.org/spreadsheetml/2006/main" count="26" uniqueCount="23">
  <si>
    <t>TYPE OF FILING:___X____ORIGINAL________UPDATED</t>
  </si>
  <si>
    <t>COLUMBIA GAS OF KENTUCKY, INC.</t>
  </si>
  <si>
    <t>LINE</t>
  </si>
  <si>
    <t>NO.</t>
  </si>
  <si>
    <t>RESIDENTIAL</t>
  </si>
  <si>
    <t>COMMERCIAL</t>
  </si>
  <si>
    <t>INDUSTRIAL</t>
  </si>
  <si>
    <t>DESCRIPTION</t>
  </si>
  <si>
    <t>SALES VOLUMES BY CLASS</t>
  </si>
  <si>
    <t xml:space="preserve"> TRANSPORTATION VOLUMES BY CLASS</t>
  </si>
  <si>
    <t>TOTAL THROUGHPUT</t>
  </si>
  <si>
    <t>SALES VOLUME FORECASTS - HUNDRED CUBIC FEET (GAS)</t>
  </si>
  <si>
    <t>ANNUAL VOLUME  [1]</t>
  </si>
  <si>
    <t>DATA:______BASE PERIOD___X___FORECASTED PERIOD</t>
  </si>
  <si>
    <t xml:space="preserve">  TOTAL SALES VOLUMES</t>
  </si>
  <si>
    <t xml:space="preserve">  TOTAL TRANSPORTATION VOLUMES</t>
  </si>
  <si>
    <t>[1]  Forecasted throughput does not include unbilled volumes.</t>
  </si>
  <si>
    <t>WHOLESALE</t>
  </si>
  <si>
    <t>ELECTRIC GENERATION</t>
  </si>
  <si>
    <t>FR 16-(7)(h)(15)</t>
  </si>
  <si>
    <t>CASE NO. 2024-XXXXX</t>
  </si>
  <si>
    <t>FOR CALENDAR YEARS 2024 - 2027</t>
  </si>
  <si>
    <t>Attachment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</si>
</sst>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Helv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2" applyFont="1" applyAlignment="1">
      <alignment horizontal="left"/>
    </xf>
    <xf numFmtId="0" fontId="3" fillId="0" borderId="1" xfId="2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38" fontId="4" fillId="0" borderId="0" xfId="0" applyNumberFormat="1" applyFont="1"/>
    <xf numFmtId="164" fontId="4" fillId="0" borderId="0" xfId="1" applyNumberFormat="1" applyFont="1" applyFill="1"/>
    <xf numFmtId="164" fontId="6" fillId="0" borderId="0" xfId="1" applyNumberFormat="1" applyFont="1" applyFill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B-8 Comparativ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0"/>
  <sheetViews>
    <sheetView tabSelected="1" zoomScale="80" zoomScaleNormal="80" workbookViewId="0">
      <selection activeCell="H1" sqref="H1"/>
    </sheetView>
  </sheetViews>
  <sheetFormatPr defaultColWidth="9.140625" defaultRowHeight="14.25" x14ac:dyDescent="0.2"/>
  <cols>
    <col min="1" max="1" width="5.85546875" style="3" customWidth="1"/>
    <col min="2" max="2" width="4" style="3" customWidth="1"/>
    <col min="3" max="3" width="12.7109375" style="3" customWidth="1"/>
    <col min="4" max="4" width="36.140625" style="3" customWidth="1"/>
    <col min="5" max="7" width="15.140625" style="3" bestFit="1" customWidth="1"/>
    <col min="8" max="8" width="15.85546875" style="3" customWidth="1"/>
    <col min="9" max="16384" width="9.140625" style="3"/>
  </cols>
  <sheetData>
    <row r="1" spans="1:8" x14ac:dyDescent="0.2">
      <c r="H1" s="5" t="s">
        <v>22</v>
      </c>
    </row>
    <row r="2" spans="1:8" x14ac:dyDescent="0.2">
      <c r="H2" s="5" t="s">
        <v>19</v>
      </c>
    </row>
    <row r="5" spans="1:8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8" x14ac:dyDescent="0.2">
      <c r="A6" s="15" t="s">
        <v>20</v>
      </c>
      <c r="B6" s="15"/>
      <c r="C6" s="15"/>
      <c r="D6" s="15"/>
      <c r="E6" s="15"/>
      <c r="F6" s="15"/>
      <c r="G6" s="15"/>
      <c r="H6" s="15"/>
    </row>
    <row r="7" spans="1:8" x14ac:dyDescent="0.2">
      <c r="A7" s="15" t="s">
        <v>11</v>
      </c>
      <c r="B7" s="15"/>
      <c r="C7" s="15"/>
      <c r="D7" s="15"/>
      <c r="E7" s="15"/>
      <c r="F7" s="15"/>
      <c r="G7" s="15"/>
      <c r="H7" s="15"/>
    </row>
    <row r="8" spans="1:8" x14ac:dyDescent="0.2">
      <c r="A8" s="15" t="s">
        <v>21</v>
      </c>
      <c r="B8" s="15"/>
      <c r="C8" s="15"/>
      <c r="D8" s="15"/>
      <c r="E8" s="15"/>
      <c r="F8" s="15"/>
      <c r="G8" s="15"/>
      <c r="H8" s="15"/>
    </row>
    <row r="9" spans="1:8" x14ac:dyDescent="0.2">
      <c r="A9" s="4"/>
      <c r="B9" s="4"/>
      <c r="C9" s="4"/>
      <c r="D9" s="4"/>
      <c r="E9" s="4"/>
      <c r="F9" s="4"/>
      <c r="G9" s="4"/>
      <c r="H9" s="4"/>
    </row>
    <row r="10" spans="1:8" x14ac:dyDescent="0.2">
      <c r="A10" s="1" t="s">
        <v>13</v>
      </c>
    </row>
    <row r="11" spans="1:8" x14ac:dyDescent="0.2">
      <c r="A11" s="1" t="s">
        <v>0</v>
      </c>
      <c r="H11" s="5"/>
    </row>
    <row r="12" spans="1:8" x14ac:dyDescent="0.2">
      <c r="A12" s="2"/>
      <c r="B12" s="6"/>
      <c r="C12" s="6"/>
      <c r="D12" s="6"/>
      <c r="E12" s="6"/>
      <c r="F12" s="6"/>
      <c r="G12" s="6"/>
      <c r="H12" s="6"/>
    </row>
    <row r="13" spans="1:8" x14ac:dyDescent="0.2">
      <c r="A13" s="4"/>
      <c r="E13" s="16" t="s">
        <v>12</v>
      </c>
      <c r="F13" s="16"/>
      <c r="G13" s="16"/>
      <c r="H13" s="16"/>
    </row>
    <row r="14" spans="1:8" x14ac:dyDescent="0.2">
      <c r="A14" s="4" t="s">
        <v>2</v>
      </c>
      <c r="E14" s="7"/>
      <c r="F14" s="7"/>
      <c r="G14" s="7"/>
      <c r="H14" s="7"/>
    </row>
    <row r="15" spans="1:8" x14ac:dyDescent="0.2">
      <c r="A15" s="8" t="s">
        <v>3</v>
      </c>
      <c r="B15" s="14" t="s">
        <v>7</v>
      </c>
      <c r="C15" s="14"/>
      <c r="D15" s="14"/>
      <c r="E15" s="8">
        <v>2024</v>
      </c>
      <c r="F15" s="8">
        <f>E15+1</f>
        <v>2025</v>
      </c>
      <c r="G15" s="8">
        <f>F15+1</f>
        <v>2026</v>
      </c>
      <c r="H15" s="8">
        <f>G15+1</f>
        <v>2027</v>
      </c>
    </row>
    <row r="16" spans="1:8" x14ac:dyDescent="0.2">
      <c r="A16" s="4"/>
    </row>
    <row r="17" spans="1:9" x14ac:dyDescent="0.2">
      <c r="A17" s="4">
        <v>1</v>
      </c>
      <c r="B17" s="3" t="s">
        <v>8</v>
      </c>
    </row>
    <row r="18" spans="1:9" x14ac:dyDescent="0.2">
      <c r="A18" s="4">
        <f>A17+1</f>
        <v>2</v>
      </c>
      <c r="C18" s="3" t="s">
        <v>4</v>
      </c>
      <c r="E18" s="12">
        <v>74419031</v>
      </c>
      <c r="F18" s="12">
        <v>74487765</v>
      </c>
      <c r="G18" s="12">
        <v>74651072.000000015</v>
      </c>
      <c r="H18" s="12">
        <v>74816792</v>
      </c>
    </row>
    <row r="19" spans="1:9" x14ac:dyDescent="0.2">
      <c r="A19" s="4">
        <f t="shared" ref="A19:A23" si="0">A18+1</f>
        <v>3</v>
      </c>
      <c r="C19" s="3" t="s">
        <v>5</v>
      </c>
      <c r="E19" s="12">
        <v>43802436</v>
      </c>
      <c r="F19" s="12">
        <v>43663166</v>
      </c>
      <c r="G19" s="12">
        <v>43691962.999999985</v>
      </c>
      <c r="H19" s="12">
        <v>43723220.000000007</v>
      </c>
    </row>
    <row r="20" spans="1:9" x14ac:dyDescent="0.2">
      <c r="A20" s="4">
        <f t="shared" si="0"/>
        <v>4</v>
      </c>
      <c r="C20" s="3" t="s">
        <v>6</v>
      </c>
      <c r="E20" s="12">
        <v>2049700</v>
      </c>
      <c r="F20" s="12">
        <v>2081315.9999999998</v>
      </c>
      <c r="G20" s="12">
        <v>2102194</v>
      </c>
      <c r="H20" s="12">
        <v>2102566.9999999995</v>
      </c>
    </row>
    <row r="21" spans="1:9" x14ac:dyDescent="0.2">
      <c r="A21" s="4">
        <f t="shared" si="0"/>
        <v>5</v>
      </c>
      <c r="C21" s="3" t="s">
        <v>17</v>
      </c>
      <c r="E21" s="12">
        <v>104095</v>
      </c>
      <c r="F21" s="12">
        <v>104095</v>
      </c>
      <c r="G21" s="12">
        <v>104095</v>
      </c>
      <c r="H21" s="12">
        <v>104095</v>
      </c>
      <c r="I21" s="11"/>
    </row>
    <row r="22" spans="1:9" ht="16.5" x14ac:dyDescent="0.35">
      <c r="A22" s="4">
        <f t="shared" si="0"/>
        <v>6</v>
      </c>
      <c r="C22" s="3" t="s">
        <v>18</v>
      </c>
      <c r="E22" s="13">
        <v>2410</v>
      </c>
      <c r="F22" s="13">
        <v>2410</v>
      </c>
      <c r="G22" s="13">
        <v>2410</v>
      </c>
      <c r="H22" s="13">
        <v>2410</v>
      </c>
    </row>
    <row r="23" spans="1:9" x14ac:dyDescent="0.2">
      <c r="A23" s="4">
        <f t="shared" si="0"/>
        <v>7</v>
      </c>
      <c r="C23" s="3" t="s">
        <v>14</v>
      </c>
      <c r="E23" s="9">
        <f>SUM(E18:E22)</f>
        <v>120377672</v>
      </c>
      <c r="F23" s="9">
        <f>SUM(F18:F22)</f>
        <v>120338752</v>
      </c>
      <c r="G23" s="9">
        <f>SUM(G18:G22)</f>
        <v>120551734</v>
      </c>
      <c r="H23" s="9">
        <f>SUM(H18:H22)</f>
        <v>120749084</v>
      </c>
    </row>
    <row r="24" spans="1:9" x14ac:dyDescent="0.2">
      <c r="A24" s="4"/>
    </row>
    <row r="25" spans="1:9" x14ac:dyDescent="0.2">
      <c r="A25" s="4"/>
    </row>
    <row r="26" spans="1:9" x14ac:dyDescent="0.2">
      <c r="A26" s="4">
        <f>A23+1</f>
        <v>8</v>
      </c>
      <c r="B26" s="3" t="s">
        <v>9</v>
      </c>
    </row>
    <row r="27" spans="1:9" x14ac:dyDescent="0.2">
      <c r="A27" s="4">
        <f>A26+1</f>
        <v>9</v>
      </c>
      <c r="C27" s="3" t="s">
        <v>4</v>
      </c>
      <c r="E27" s="12">
        <v>8379397</v>
      </c>
      <c r="F27" s="12">
        <v>8364746.9999999981</v>
      </c>
      <c r="G27" s="12">
        <v>8364746.9999999981</v>
      </c>
      <c r="H27" s="12">
        <v>8364746.9999999981</v>
      </c>
    </row>
    <row r="28" spans="1:9" x14ac:dyDescent="0.2">
      <c r="A28" s="4">
        <f t="shared" ref="A28:A30" si="1">A27+1</f>
        <v>10</v>
      </c>
      <c r="C28" s="3" t="s">
        <v>5</v>
      </c>
      <c r="E28" s="12">
        <v>43980029</v>
      </c>
      <c r="F28" s="12">
        <v>43833512.999999985</v>
      </c>
      <c r="G28" s="12">
        <v>43851041</v>
      </c>
      <c r="H28" s="12">
        <v>43870314</v>
      </c>
    </row>
    <row r="29" spans="1:9" ht="16.5" x14ac:dyDescent="0.35">
      <c r="A29" s="4">
        <f t="shared" si="1"/>
        <v>11</v>
      </c>
      <c r="C29" s="3" t="s">
        <v>6</v>
      </c>
      <c r="E29" s="13">
        <v>136343758</v>
      </c>
      <c r="F29" s="13">
        <v>138960385</v>
      </c>
      <c r="G29" s="13">
        <v>140223072</v>
      </c>
      <c r="H29" s="13">
        <v>140250134</v>
      </c>
    </row>
    <row r="30" spans="1:9" x14ac:dyDescent="0.2">
      <c r="A30" s="4">
        <f t="shared" si="1"/>
        <v>12</v>
      </c>
      <c r="C30" s="3" t="s">
        <v>15</v>
      </c>
      <c r="E30" s="9">
        <f>SUM(E27:E29)</f>
        <v>188703184</v>
      </c>
      <c r="F30" s="9">
        <f t="shared" ref="F30:H30" si="2">SUM(F27:F29)</f>
        <v>191158645</v>
      </c>
      <c r="G30" s="9">
        <f t="shared" si="2"/>
        <v>192438860</v>
      </c>
      <c r="H30" s="9">
        <f t="shared" si="2"/>
        <v>192485195</v>
      </c>
    </row>
    <row r="31" spans="1:9" x14ac:dyDescent="0.2">
      <c r="A31" s="4"/>
    </row>
    <row r="32" spans="1:9" x14ac:dyDescent="0.2">
      <c r="A32" s="4">
        <f>A30+1</f>
        <v>13</v>
      </c>
      <c r="C32" s="3" t="s">
        <v>10</v>
      </c>
      <c r="E32" s="9">
        <f>E23+E30</f>
        <v>309080856</v>
      </c>
      <c r="F32" s="9">
        <f t="shared" ref="F32:H32" si="3">F23+F30</f>
        <v>311497397</v>
      </c>
      <c r="G32" s="9">
        <f t="shared" si="3"/>
        <v>312990594</v>
      </c>
      <c r="H32" s="9">
        <f t="shared" si="3"/>
        <v>313234279</v>
      </c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10" t="s">
        <v>16</v>
      </c>
    </row>
    <row r="37" spans="1:1" x14ac:dyDescent="0.2">
      <c r="A37" s="10"/>
    </row>
    <row r="38" spans="1:1" x14ac:dyDescent="0.2">
      <c r="A38" s="4"/>
    </row>
    <row r="39" spans="1:1" x14ac:dyDescent="0.2">
      <c r="A39" s="10"/>
    </row>
    <row r="40" spans="1:1" x14ac:dyDescent="0.2">
      <c r="A40" s="10"/>
    </row>
  </sheetData>
  <mergeCells count="6">
    <mergeCell ref="B15:D15"/>
    <mergeCell ref="A5:H5"/>
    <mergeCell ref="A6:H6"/>
    <mergeCell ref="A7:H7"/>
    <mergeCell ref="A8:H8"/>
    <mergeCell ref="E13:H13"/>
  </mergeCells>
  <pageMargins left="0.75" right="0.75" top="1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57BBC-81C0-4FA0-9B6A-5D137FD904B1}"/>
</file>

<file path=customXml/itemProps2.xml><?xml version="1.0" encoding="utf-8"?>
<ds:datastoreItem xmlns:ds="http://schemas.openxmlformats.org/officeDocument/2006/customXml" ds:itemID="{2A7838C7-5754-4773-80D0-354235D47AD7}"/>
</file>

<file path=customXml/itemProps3.xml><?xml version="1.0" encoding="utf-8"?>
<ds:datastoreItem xmlns:ds="http://schemas.openxmlformats.org/officeDocument/2006/customXml" ds:itemID="{10313B00-6496-47A7-86EC-1D800E8FA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 7-H-15</vt:lpstr>
      <vt:lpstr>'FR 7-H-15'!Print_Area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2016-05-17T20:46:45Z</cp:lastPrinted>
  <dcterms:created xsi:type="dcterms:W3CDTF">2013-05-13T16:27:03Z</dcterms:created>
  <dcterms:modified xsi:type="dcterms:W3CDTF">2024-05-30T20:36:41Z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ContentTypeId">
    <vt:lpwstr>0x01010023D3BF6419712D41B897E776747B2DEC</vt:lpwstr>
  </property>
</Properties>
</file>