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D03C1041-6060-47FE-8E43-2EB38FD4F8E3}" xr6:coauthVersionLast="47" xr6:coauthVersionMax="47" xr10:uidLastSave="{00000000-0000-0000-0000-000000000000}"/>
  <bookViews>
    <workbookView xWindow="-120" yWindow="-120" windowWidth="29040" windowHeight="15840" xr2:uid="{8DA1ACF7-8AEE-4C30-A379-35151D20EE25}"/>
  </bookViews>
  <sheets>
    <sheet name="FR 12-H-14" sheetId="1" r:id="rId1"/>
  </sheets>
  <definedNames>
    <definedName name="_xlnm.Print_Area" localSheetId="0">'FR 12-H-14'!$A$2:$H$40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F24" i="1"/>
  <c r="A19" i="1"/>
  <c r="A20" i="1" s="1"/>
  <c r="A21" i="1" s="1"/>
  <c r="A22" i="1" s="1"/>
  <c r="A23" i="1" s="1"/>
  <c r="A24" i="1" s="1"/>
  <c r="A27" i="1" s="1"/>
  <c r="A28" i="1" s="1"/>
  <c r="A29" i="1" s="1"/>
  <c r="A30" i="1" s="1"/>
  <c r="A31" i="1" s="1"/>
  <c r="A33" i="1" s="1"/>
  <c r="F16" i="1"/>
  <c r="G16" i="1" s="1"/>
  <c r="H16" i="1" s="1"/>
  <c r="E31" i="1" l="1"/>
  <c r="G31" i="1"/>
  <c r="H24" i="1"/>
  <c r="H33" i="1" s="1"/>
  <c r="F31" i="1"/>
  <c r="F33" i="1" s="1"/>
  <c r="G24" i="1"/>
  <c r="E24" i="1"/>
  <c r="E33" i="1" l="1"/>
  <c r="G33" i="1"/>
</calcChain>
</file>

<file path=xl/sharedStrings.xml><?xml version="1.0" encoding="utf-8"?>
<sst xmlns="http://schemas.openxmlformats.org/spreadsheetml/2006/main" count="26" uniqueCount="23">
  <si>
    <t>COLUMBIA GAS OF KENTUCKY, INC.</t>
  </si>
  <si>
    <t>CUSTOMER FORECAST</t>
  </si>
  <si>
    <t>CALENDAR YEARS 2024 - 2027</t>
  </si>
  <si>
    <t>DATA:______BASE PERIOD___X___FORECASTED PERIOD</t>
  </si>
  <si>
    <t>TYPE OF FILING:___X____ORIGINAL________UPDATED</t>
  </si>
  <si>
    <t>PROJECT CALENDAR YEARS [1]</t>
  </si>
  <si>
    <t>LINE</t>
  </si>
  <si>
    <t>NO.</t>
  </si>
  <si>
    <t>DESCRIPTION</t>
  </si>
  <si>
    <t>SALES CUSTOMERS BY CLASS</t>
  </si>
  <si>
    <t>RESIDENTIAL</t>
  </si>
  <si>
    <t>COMMERCIAL</t>
  </si>
  <si>
    <t>INDUSTRIAL</t>
  </si>
  <si>
    <t>WHOLESALE</t>
  </si>
  <si>
    <t>ELECTRIC GENERATION</t>
  </si>
  <si>
    <t xml:space="preserve">  TOTAL SALES CUSTOMERS</t>
  </si>
  <si>
    <t xml:space="preserve"> TRANSPORTATION CUSTOMERS BY CLASS</t>
  </si>
  <si>
    <t xml:space="preserve">  TOTAL TRANSPORTATION CUSTOMERS</t>
  </si>
  <si>
    <t>TOTAL CUSTOMERS</t>
  </si>
  <si>
    <t>[1]  Projected customer counts are at year end.</t>
  </si>
  <si>
    <t>16-(7)(h)(14)</t>
  </si>
  <si>
    <t>CASE NO. 2024-00092</t>
  </si>
  <si>
    <t>Attachment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</si>
</sst>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"/>
      <name val="Helv"/>
    </font>
    <font>
      <sz val="10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left"/>
    </xf>
    <xf numFmtId="0" fontId="4" fillId="0" borderId="1" xfId="2" applyFont="1" applyBorder="1" applyAlignment="1">
      <alignment horizontal="left"/>
    </xf>
    <xf numFmtId="0" fontId="2" fillId="0" borderId="1" xfId="0" applyFont="1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0" xfId="1" applyNumberFormat="1" applyFont="1" applyFill="1"/>
    <xf numFmtId="164" fontId="6" fillId="0" borderId="0" xfId="1" applyNumberFormat="1" applyFont="1" applyFill="1"/>
    <xf numFmtId="164" fontId="2" fillId="0" borderId="0" xfId="0" applyNumberFormat="1" applyFont="1"/>
    <xf numFmtId="164" fontId="2" fillId="0" borderId="0" xfId="1" applyNumberFormat="1" applyFont="1"/>
    <xf numFmtId="164" fontId="6" fillId="0" borderId="0" xfId="1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B-8 Comparative" xfId="2" xr:uid="{832A238D-B83D-4464-AF4D-932FFEEC06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A343-BF44-4F01-8FE5-C52ADEDD535B}">
  <dimension ref="A1:M41"/>
  <sheetViews>
    <sheetView tabSelected="1" zoomScale="80" zoomScaleNormal="80" workbookViewId="0">
      <selection activeCell="K9" sqref="K9"/>
    </sheetView>
  </sheetViews>
  <sheetFormatPr defaultColWidth="9.140625" defaultRowHeight="14.25" x14ac:dyDescent="0.2"/>
  <cols>
    <col min="1" max="1" width="5.85546875" style="1" customWidth="1"/>
    <col min="2" max="2" width="4" style="1" customWidth="1"/>
    <col min="3" max="3" width="12.7109375" style="1" customWidth="1"/>
    <col min="4" max="4" width="48.42578125" style="1" customWidth="1"/>
    <col min="5" max="6" width="10.7109375" style="1" bestFit="1" customWidth="1"/>
    <col min="7" max="7" width="11" style="1" customWidth="1"/>
    <col min="8" max="8" width="12.42578125" style="1" customWidth="1"/>
    <col min="9" max="16384" width="9.140625" style="1"/>
  </cols>
  <sheetData>
    <row r="1" spans="1:8" x14ac:dyDescent="0.2">
      <c r="H1" s="1" t="s">
        <v>22</v>
      </c>
    </row>
    <row r="2" spans="1:8" x14ac:dyDescent="0.2">
      <c r="H2" s="2" t="s">
        <v>20</v>
      </c>
    </row>
    <row r="6" spans="1:8" x14ac:dyDescent="0.2">
      <c r="A6" s="17" t="s">
        <v>0</v>
      </c>
      <c r="B6" s="17"/>
      <c r="C6" s="17"/>
      <c r="D6" s="17"/>
      <c r="E6" s="17"/>
      <c r="F6" s="17"/>
      <c r="G6" s="17"/>
      <c r="H6" s="17"/>
    </row>
    <row r="7" spans="1:8" x14ac:dyDescent="0.2">
      <c r="A7" s="17" t="s">
        <v>21</v>
      </c>
      <c r="B7" s="17"/>
      <c r="C7" s="17"/>
      <c r="D7" s="17"/>
      <c r="E7" s="17"/>
      <c r="F7" s="17"/>
      <c r="G7" s="17"/>
      <c r="H7" s="17"/>
    </row>
    <row r="8" spans="1:8" x14ac:dyDescent="0.2">
      <c r="A8" s="17" t="s">
        <v>1</v>
      </c>
      <c r="B8" s="17"/>
      <c r="C8" s="17"/>
      <c r="D8" s="17"/>
      <c r="E8" s="17"/>
      <c r="F8" s="17"/>
      <c r="G8" s="17"/>
      <c r="H8" s="17"/>
    </row>
    <row r="9" spans="1:8" x14ac:dyDescent="0.2">
      <c r="A9" s="17" t="s">
        <v>2</v>
      </c>
      <c r="B9" s="17"/>
      <c r="C9" s="17"/>
      <c r="D9" s="17"/>
      <c r="E9" s="17"/>
      <c r="F9" s="17"/>
      <c r="G9" s="17"/>
      <c r="H9" s="17"/>
    </row>
    <row r="10" spans="1:8" x14ac:dyDescent="0.2">
      <c r="A10" s="3"/>
      <c r="B10" s="3"/>
      <c r="C10" s="3"/>
      <c r="D10" s="3"/>
      <c r="E10" s="3"/>
      <c r="F10" s="3"/>
      <c r="G10" s="3"/>
      <c r="H10" s="3"/>
    </row>
    <row r="11" spans="1:8" x14ac:dyDescent="0.2">
      <c r="A11" s="4" t="s">
        <v>3</v>
      </c>
    </row>
    <row r="12" spans="1:8" x14ac:dyDescent="0.2">
      <c r="A12" s="4" t="s">
        <v>4</v>
      </c>
      <c r="H12" s="2"/>
    </row>
    <row r="13" spans="1:8" x14ac:dyDescent="0.2">
      <c r="A13" s="5"/>
      <c r="B13" s="6"/>
      <c r="C13" s="6"/>
      <c r="D13" s="6"/>
      <c r="E13" s="6"/>
      <c r="F13" s="6"/>
      <c r="G13" s="6"/>
      <c r="H13" s="6"/>
    </row>
    <row r="14" spans="1:8" x14ac:dyDescent="0.2">
      <c r="A14" s="3"/>
      <c r="E14" s="18" t="s">
        <v>5</v>
      </c>
      <c r="F14" s="18"/>
      <c r="G14" s="18"/>
      <c r="H14" s="18"/>
    </row>
    <row r="15" spans="1:8" x14ac:dyDescent="0.2">
      <c r="A15" s="3" t="s">
        <v>6</v>
      </c>
      <c r="E15" s="7"/>
      <c r="F15" s="7"/>
      <c r="G15" s="7"/>
      <c r="H15" s="7"/>
    </row>
    <row r="16" spans="1:8" x14ac:dyDescent="0.2">
      <c r="A16" s="8" t="s">
        <v>7</v>
      </c>
      <c r="B16" s="16" t="s">
        <v>8</v>
      </c>
      <c r="C16" s="16"/>
      <c r="D16" s="16"/>
      <c r="E16" s="9">
        <v>2024</v>
      </c>
      <c r="F16" s="9">
        <f>E16+1</f>
        <v>2025</v>
      </c>
      <c r="G16" s="9">
        <f>F16+1</f>
        <v>2026</v>
      </c>
      <c r="H16" s="9">
        <f>G16+1</f>
        <v>2027</v>
      </c>
    </row>
    <row r="17" spans="1:13" x14ac:dyDescent="0.2">
      <c r="A17" s="3"/>
    </row>
    <row r="18" spans="1:13" x14ac:dyDescent="0.2">
      <c r="A18" s="3">
        <v>1</v>
      </c>
      <c r="B18" s="1" t="s">
        <v>9</v>
      </c>
    </row>
    <row r="19" spans="1:13" x14ac:dyDescent="0.2">
      <c r="A19" s="3">
        <f>A18+1</f>
        <v>2</v>
      </c>
      <c r="C19" s="1" t="s">
        <v>10</v>
      </c>
      <c r="E19" s="10">
        <v>113128</v>
      </c>
      <c r="F19" s="10">
        <v>113374</v>
      </c>
      <c r="G19" s="10">
        <v>113622</v>
      </c>
      <c r="H19" s="10">
        <v>113873</v>
      </c>
    </row>
    <row r="20" spans="1:13" x14ac:dyDescent="0.2">
      <c r="A20" s="3">
        <f t="shared" ref="A20:A24" si="0">A19+1</f>
        <v>3</v>
      </c>
      <c r="C20" s="1" t="s">
        <v>11</v>
      </c>
      <c r="E20" s="10">
        <v>12088</v>
      </c>
      <c r="F20" s="10">
        <v>12096</v>
      </c>
      <c r="G20" s="10">
        <v>12104</v>
      </c>
      <c r="H20" s="10">
        <v>12112</v>
      </c>
    </row>
    <row r="21" spans="1:13" x14ac:dyDescent="0.2">
      <c r="A21" s="3">
        <f t="shared" si="0"/>
        <v>4</v>
      </c>
      <c r="C21" s="1" t="s">
        <v>12</v>
      </c>
      <c r="E21" s="10">
        <v>51</v>
      </c>
      <c r="F21" s="10">
        <v>51</v>
      </c>
      <c r="G21" s="10">
        <v>51</v>
      </c>
      <c r="H21" s="10">
        <v>51</v>
      </c>
    </row>
    <row r="22" spans="1:13" x14ac:dyDescent="0.2">
      <c r="A22" s="3">
        <f t="shared" si="0"/>
        <v>5</v>
      </c>
      <c r="C22" s="1" t="s">
        <v>13</v>
      </c>
      <c r="E22" s="10">
        <v>2</v>
      </c>
      <c r="F22" s="10">
        <v>2</v>
      </c>
      <c r="G22" s="10">
        <v>2</v>
      </c>
      <c r="H22" s="10">
        <v>2</v>
      </c>
    </row>
    <row r="23" spans="1:13" ht="16.5" x14ac:dyDescent="0.35">
      <c r="A23" s="3">
        <f t="shared" si="0"/>
        <v>6</v>
      </c>
      <c r="C23" s="1" t="s">
        <v>14</v>
      </c>
      <c r="E23" s="11">
        <v>1</v>
      </c>
      <c r="F23" s="11">
        <v>1</v>
      </c>
      <c r="G23" s="11">
        <v>1</v>
      </c>
      <c r="H23" s="11">
        <v>1</v>
      </c>
    </row>
    <row r="24" spans="1:13" x14ac:dyDescent="0.2">
      <c r="A24" s="3">
        <f t="shared" si="0"/>
        <v>7</v>
      </c>
      <c r="C24" s="1" t="s">
        <v>15</v>
      </c>
      <c r="E24" s="12">
        <f>SUM(E19:E23)</f>
        <v>125270</v>
      </c>
      <c r="F24" s="12">
        <f>SUM(F19:F23)</f>
        <v>125524</v>
      </c>
      <c r="G24" s="12">
        <f>SUM(G19:G23)</f>
        <v>125780</v>
      </c>
      <c r="H24" s="12">
        <f>SUM(H19:H23)</f>
        <v>126039</v>
      </c>
    </row>
    <row r="25" spans="1:13" x14ac:dyDescent="0.2">
      <c r="A25" s="3"/>
    </row>
    <row r="26" spans="1:13" x14ac:dyDescent="0.2">
      <c r="A26" s="3"/>
    </row>
    <row r="27" spans="1:13" x14ac:dyDescent="0.2">
      <c r="A27" s="3">
        <f>A24+1</f>
        <v>8</v>
      </c>
      <c r="B27" s="1" t="s">
        <v>16</v>
      </c>
    </row>
    <row r="28" spans="1:13" x14ac:dyDescent="0.2">
      <c r="A28" s="3">
        <f>A27+1</f>
        <v>9</v>
      </c>
      <c r="C28" s="1" t="s">
        <v>10</v>
      </c>
      <c r="E28" s="10">
        <v>11447</v>
      </c>
      <c r="F28" s="10">
        <v>11447</v>
      </c>
      <c r="G28" s="10">
        <v>11447</v>
      </c>
      <c r="H28" s="10">
        <v>11447</v>
      </c>
    </row>
    <row r="29" spans="1:13" x14ac:dyDescent="0.2">
      <c r="A29" s="3">
        <f t="shared" ref="A29:A31" si="1">A28+1</f>
        <v>10</v>
      </c>
      <c r="C29" s="1" t="s">
        <v>11</v>
      </c>
      <c r="E29" s="10">
        <v>1896</v>
      </c>
      <c r="F29" s="10">
        <v>1896</v>
      </c>
      <c r="G29" s="10">
        <v>1896</v>
      </c>
      <c r="H29" s="10">
        <v>1896</v>
      </c>
    </row>
    <row r="30" spans="1:13" ht="16.5" x14ac:dyDescent="0.35">
      <c r="A30" s="3">
        <f t="shared" si="1"/>
        <v>11</v>
      </c>
      <c r="C30" s="1" t="s">
        <v>12</v>
      </c>
      <c r="E30" s="11">
        <v>61</v>
      </c>
      <c r="F30" s="11">
        <v>61</v>
      </c>
      <c r="G30" s="11">
        <v>61</v>
      </c>
      <c r="H30" s="11">
        <v>61</v>
      </c>
      <c r="M30" s="13"/>
    </row>
    <row r="31" spans="1:13" x14ac:dyDescent="0.2">
      <c r="A31" s="3">
        <f t="shared" si="1"/>
        <v>12</v>
      </c>
      <c r="C31" s="1" t="s">
        <v>17</v>
      </c>
      <c r="E31" s="12">
        <f>SUM(E28:E30)</f>
        <v>13404</v>
      </c>
      <c r="F31" s="12">
        <f t="shared" ref="F31:H31" si="2">SUM(F28:F30)</f>
        <v>13404</v>
      </c>
      <c r="G31" s="12">
        <f t="shared" si="2"/>
        <v>13404</v>
      </c>
      <c r="H31" s="12">
        <f t="shared" si="2"/>
        <v>13404</v>
      </c>
      <c r="M31" s="13"/>
    </row>
    <row r="32" spans="1:13" x14ac:dyDescent="0.2">
      <c r="A32" s="3"/>
      <c r="M32" s="13"/>
    </row>
    <row r="33" spans="1:13" x14ac:dyDescent="0.2">
      <c r="A33" s="3">
        <f>A31+1</f>
        <v>13</v>
      </c>
      <c r="C33" s="1" t="s">
        <v>18</v>
      </c>
      <c r="E33" s="12">
        <f>E24+E31</f>
        <v>138674</v>
      </c>
      <c r="F33" s="12">
        <f t="shared" ref="F33:H33" si="3">F24+F31</f>
        <v>138928</v>
      </c>
      <c r="G33" s="12">
        <f t="shared" si="3"/>
        <v>139184</v>
      </c>
      <c r="H33" s="12">
        <f t="shared" si="3"/>
        <v>139443</v>
      </c>
      <c r="M33" s="13"/>
    </row>
    <row r="34" spans="1:13" ht="16.5" x14ac:dyDescent="0.35">
      <c r="A34" s="3"/>
      <c r="M34" s="14"/>
    </row>
    <row r="35" spans="1:13" x14ac:dyDescent="0.2">
      <c r="A35" s="3"/>
    </row>
    <row r="36" spans="1:13" x14ac:dyDescent="0.2">
      <c r="A36" s="15" t="s">
        <v>19</v>
      </c>
      <c r="M36" s="13"/>
    </row>
    <row r="37" spans="1:13" x14ac:dyDescent="0.2">
      <c r="A37" s="3"/>
      <c r="M37" s="13"/>
    </row>
    <row r="38" spans="1:13" ht="16.5" x14ac:dyDescent="0.35">
      <c r="A38" s="3"/>
      <c r="M38" s="14"/>
    </row>
    <row r="39" spans="1:13" x14ac:dyDescent="0.2">
      <c r="M39" s="12"/>
    </row>
    <row r="41" spans="1:13" x14ac:dyDescent="0.2">
      <c r="M41" s="12"/>
    </row>
  </sheetData>
  <mergeCells count="6">
    <mergeCell ref="B16:D16"/>
    <mergeCell ref="A6:H6"/>
    <mergeCell ref="A7:H7"/>
    <mergeCell ref="A8:H8"/>
    <mergeCell ref="A9:H9"/>
    <mergeCell ref="E14:H14"/>
  </mergeCells>
  <pageMargins left="1" right="1" top="1" bottom="0.75" header="0.3" footer="0.3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85C2BB-70E2-4610-BAB4-650F1704DCE0}"/>
</file>

<file path=customXml/itemProps2.xml><?xml version="1.0" encoding="utf-8"?>
<ds:datastoreItem xmlns:ds="http://schemas.openxmlformats.org/officeDocument/2006/customXml" ds:itemID="{E9C59D89-9D04-4C02-99A2-8D0DF6BE8BAB}"/>
</file>

<file path=customXml/itemProps3.xml><?xml version="1.0" encoding="utf-8"?>
<ds:datastoreItem xmlns:ds="http://schemas.openxmlformats.org/officeDocument/2006/customXml" ds:itemID="{E708BB29-3883-48DD-A7B8-D1345D02D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 12-H-14</vt:lpstr>
      <vt:lpstr>'FR 12-H-14'!Print_Area</vt:lpstr>
    </vt:vector>
  </TitlesOfParts>
  <Company>NiSource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Girata \ Michael \ E</dc:creator>
  <cp:lastModifiedBy>Ryan \ John \ Robert</cp:lastModifiedBy>
  <dcterms:created xsi:type="dcterms:W3CDTF">2024-02-23T18:32:12Z</dcterms:created>
  <dcterms:modified xsi:type="dcterms:W3CDTF">2024-05-30T20:37:40Z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