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96F04E78-27B1-4B64-968F-3609641A1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2 Forecast Balance Sheet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'7-h-2 Forecast Balance Sheet'!$A$1:$F$44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5" l="1"/>
  <c r="E44" i="5"/>
  <c r="F44" i="5"/>
  <c r="C44" i="5"/>
  <c r="D42" i="5"/>
  <c r="E42" i="5"/>
  <c r="F42" i="5"/>
  <c r="C42" i="5"/>
  <c r="F40" i="5"/>
  <c r="E40" i="5"/>
  <c r="D40" i="5"/>
  <c r="C40" i="5"/>
  <c r="D36" i="5"/>
  <c r="E36" i="5"/>
  <c r="F36" i="5"/>
  <c r="C36" i="5"/>
  <c r="F34" i="5"/>
  <c r="E34" i="5"/>
  <c r="D34" i="5"/>
  <c r="C34" i="5"/>
  <c r="D27" i="5"/>
  <c r="E27" i="5"/>
  <c r="F27" i="5"/>
  <c r="C27" i="5"/>
  <c r="D25" i="5"/>
  <c r="E25" i="5"/>
  <c r="F25" i="5"/>
  <c r="C25" i="5"/>
  <c r="D16" i="5"/>
  <c r="E16" i="5"/>
  <c r="F16" i="5"/>
  <c r="C16" i="5"/>
</calcChain>
</file>

<file path=xl/sharedStrings.xml><?xml version="1.0" encoding="utf-8"?>
<sst xmlns="http://schemas.openxmlformats.org/spreadsheetml/2006/main" count="35" uniqueCount="32">
  <si>
    <t>Columbia Gas of Kentucky, Inc.</t>
  </si>
  <si>
    <t>Forecasted Balance Sheets</t>
  </si>
  <si>
    <t>Line</t>
  </si>
  <si>
    <t>No.</t>
  </si>
  <si>
    <t>Description</t>
  </si>
  <si>
    <t>(000)</t>
  </si>
  <si>
    <t>Assets</t>
  </si>
  <si>
    <t>Property, Plant and Equipment</t>
  </si>
  <si>
    <t>Accumulated Depreciation</t>
  </si>
  <si>
    <t>Net Plant</t>
  </si>
  <si>
    <t>Investment in Subsidiaries</t>
  </si>
  <si>
    <t>Income from Subidiaries</t>
  </si>
  <si>
    <t>Current Assets</t>
  </si>
  <si>
    <t>Deferred Assets</t>
  </si>
  <si>
    <t>Regulatory Assets</t>
  </si>
  <si>
    <t>Non-current Regulatory Assets</t>
  </si>
  <si>
    <t>Other Non-current Assets</t>
  </si>
  <si>
    <t>Total Other Assets</t>
  </si>
  <si>
    <t>Total Assets</t>
  </si>
  <si>
    <t>Capitalization and Liabilities</t>
  </si>
  <si>
    <t>Total Equity</t>
  </si>
  <si>
    <t>Short-term Debt</t>
  </si>
  <si>
    <t>Long-term Debt</t>
  </si>
  <si>
    <t>Total Debt</t>
  </si>
  <si>
    <t>Total Capitalization</t>
  </si>
  <si>
    <t>Current Liabilities</t>
  </si>
  <si>
    <t>Non-current Liabilities</t>
  </si>
  <si>
    <t>Total Liabilities</t>
  </si>
  <si>
    <t>Total Capitalization and Liabilities</t>
  </si>
  <si>
    <t>Assets less Capitalization &amp; Liabilities</t>
  </si>
  <si>
    <t>Calendar Years 2024 - 2027</t>
  </si>
  <si>
    <t>Case No. 2024-00092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</si>
</sst>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164" fontId="2" fillId="0" borderId="0" xfId="2" applyNumberFormat="1" applyFont="1" applyFill="1" applyBorder="1"/>
    <xf numFmtId="0" fontId="5" fillId="0" borderId="0" xfId="0" applyFont="1"/>
    <xf numFmtId="0" fontId="7" fillId="0" borderId="0" xfId="0" applyFont="1"/>
    <xf numFmtId="164" fontId="2" fillId="0" borderId="0" xfId="2" applyNumberFormat="1" applyFont="1" applyFill="1"/>
    <xf numFmtId="165" fontId="6" fillId="0" borderId="0" xfId="1" applyNumberFormat="1" applyFont="1" applyFill="1"/>
    <xf numFmtId="165" fontId="2" fillId="0" borderId="0" xfId="1" applyNumberFormat="1" applyFont="1" applyFill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165" fontId="2" fillId="0" borderId="0" xfId="1" applyNumberFormat="1" applyFont="1"/>
    <xf numFmtId="164" fontId="2" fillId="0" borderId="1" xfId="2" applyNumberFormat="1" applyFont="1" applyFill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A641-5148-4454-A837-3C17A5BA07E9}">
  <dimension ref="A1:G50"/>
  <sheetViews>
    <sheetView tabSelected="1" zoomScaleNormal="100" workbookViewId="0">
      <selection activeCell="G42" sqref="G42"/>
    </sheetView>
  </sheetViews>
  <sheetFormatPr defaultColWidth="9.140625" defaultRowHeight="15" x14ac:dyDescent="0.2"/>
  <cols>
    <col min="1" max="1" width="4.5703125" style="1" customWidth="1"/>
    <col min="2" max="2" width="39.140625" style="2" customWidth="1"/>
    <col min="3" max="3" width="12.7109375" style="2" customWidth="1"/>
    <col min="4" max="4" width="17.7109375" style="2" bestFit="1" customWidth="1"/>
    <col min="5" max="5" width="13.7109375" style="2" bestFit="1" customWidth="1"/>
    <col min="6" max="6" width="13.5703125" style="2" customWidth="1"/>
    <col min="7" max="16384" width="9.140625" style="2"/>
  </cols>
  <sheetData>
    <row r="1" spans="1:7" x14ac:dyDescent="0.2">
      <c r="F1" s="3"/>
    </row>
    <row r="2" spans="1:7" x14ac:dyDescent="0.2">
      <c r="F2" s="3"/>
    </row>
    <row r="3" spans="1:7" ht="15.75" x14ac:dyDescent="0.25">
      <c r="A3" s="19" t="s">
        <v>0</v>
      </c>
      <c r="B3" s="19"/>
      <c r="C3" s="19"/>
      <c r="D3" s="19"/>
      <c r="E3" s="19"/>
      <c r="F3" s="19"/>
    </row>
    <row r="4" spans="1:7" ht="15.75" x14ac:dyDescent="0.25">
      <c r="A4" s="19" t="s">
        <v>31</v>
      </c>
      <c r="B4" s="19"/>
      <c r="C4" s="19"/>
      <c r="D4" s="19"/>
      <c r="E4" s="19"/>
      <c r="F4" s="19"/>
      <c r="G4" s="1"/>
    </row>
    <row r="5" spans="1:7" ht="15.75" x14ac:dyDescent="0.25">
      <c r="A5" s="19" t="s">
        <v>1</v>
      </c>
      <c r="B5" s="19"/>
      <c r="C5" s="19"/>
      <c r="D5" s="19"/>
      <c r="E5" s="19"/>
      <c r="F5" s="19"/>
    </row>
    <row r="6" spans="1:7" ht="15.75" x14ac:dyDescent="0.25">
      <c r="A6" s="19" t="s">
        <v>30</v>
      </c>
      <c r="B6" s="19"/>
      <c r="C6" s="19"/>
      <c r="D6" s="19"/>
      <c r="E6" s="19"/>
      <c r="F6" s="19"/>
    </row>
    <row r="7" spans="1:7" ht="15.75" x14ac:dyDescent="0.25">
      <c r="A7" s="4"/>
      <c r="B7" s="4"/>
      <c r="C7" s="4"/>
      <c r="D7" s="4"/>
      <c r="E7" s="4"/>
      <c r="F7" s="4"/>
    </row>
    <row r="8" spans="1:7" ht="15.75" x14ac:dyDescent="0.25">
      <c r="A8" s="4"/>
      <c r="B8" s="15"/>
      <c r="C8" s="15"/>
      <c r="D8" s="15"/>
      <c r="E8" s="15"/>
      <c r="F8" s="15"/>
    </row>
    <row r="9" spans="1:7" ht="15.75" x14ac:dyDescent="0.25">
      <c r="A9" s="4" t="s">
        <v>2</v>
      </c>
      <c r="B9" s="4"/>
      <c r="C9" s="4"/>
      <c r="D9" s="4"/>
      <c r="E9" s="4"/>
      <c r="F9" s="4"/>
    </row>
    <row r="10" spans="1:7" ht="15.75" x14ac:dyDescent="0.25">
      <c r="A10" s="16" t="s">
        <v>3</v>
      </c>
      <c r="B10" s="16" t="s">
        <v>4</v>
      </c>
      <c r="C10" s="16">
        <v>2024</v>
      </c>
      <c r="D10" s="16">
        <v>2025</v>
      </c>
      <c r="E10" s="16">
        <v>2026</v>
      </c>
      <c r="F10" s="16">
        <v>2027</v>
      </c>
    </row>
    <row r="11" spans="1:7" x14ac:dyDescent="0.2">
      <c r="A11" s="5"/>
      <c r="B11" s="5"/>
      <c r="C11" s="6" t="s">
        <v>5</v>
      </c>
      <c r="D11" s="6" t="s">
        <v>5</v>
      </c>
      <c r="E11" s="6" t="s">
        <v>5</v>
      </c>
      <c r="F11" s="6" t="s">
        <v>5</v>
      </c>
    </row>
    <row r="12" spans="1:7" x14ac:dyDescent="0.2">
      <c r="C12" s="7"/>
      <c r="D12" s="7"/>
      <c r="E12" s="7"/>
      <c r="F12" s="7"/>
    </row>
    <row r="13" spans="1:7" ht="15.75" x14ac:dyDescent="0.25">
      <c r="A13" s="1">
        <v>1</v>
      </c>
      <c r="B13" s="8" t="s">
        <v>6</v>
      </c>
      <c r="C13" s="7"/>
      <c r="D13" s="7"/>
      <c r="E13" s="7"/>
      <c r="F13" s="7"/>
    </row>
    <row r="14" spans="1:7" x14ac:dyDescent="0.2">
      <c r="A14" s="1">
        <v>2</v>
      </c>
      <c r="B14" s="2" t="s">
        <v>7</v>
      </c>
      <c r="C14" s="10">
        <v>861239.1492842955</v>
      </c>
      <c r="D14" s="10">
        <v>920577.64731257036</v>
      </c>
      <c r="E14" s="10">
        <v>1007829.1232303847</v>
      </c>
      <c r="F14" s="10">
        <v>1107754.42336604</v>
      </c>
    </row>
    <row r="15" spans="1:7" ht="17.25" x14ac:dyDescent="0.35">
      <c r="A15" s="1">
        <v>3</v>
      </c>
      <c r="B15" s="2" t="s">
        <v>8</v>
      </c>
      <c r="C15" s="11">
        <v>-178327.45082986198</v>
      </c>
      <c r="D15" s="11">
        <v>-191537.6636311769</v>
      </c>
      <c r="E15" s="11">
        <v>-199968.67769380304</v>
      </c>
      <c r="F15" s="11">
        <v>-211685.1978499837</v>
      </c>
    </row>
    <row r="16" spans="1:7" x14ac:dyDescent="0.2">
      <c r="A16" s="1">
        <v>4</v>
      </c>
      <c r="B16" s="2" t="s">
        <v>9</v>
      </c>
      <c r="C16" s="12">
        <f>C14+C15</f>
        <v>682911.69845443359</v>
      </c>
      <c r="D16" s="12">
        <f t="shared" ref="D16:F16" si="0">D14+D15</f>
        <v>729039.98368139344</v>
      </c>
      <c r="E16" s="12">
        <f t="shared" si="0"/>
        <v>807860.44553658157</v>
      </c>
      <c r="F16" s="12">
        <f t="shared" si="0"/>
        <v>896069.22551605629</v>
      </c>
    </row>
    <row r="18" spans="1:6" x14ac:dyDescent="0.2">
      <c r="A18" s="1">
        <v>5</v>
      </c>
      <c r="B18" s="2" t="s">
        <v>10</v>
      </c>
      <c r="C18" s="12">
        <v>96.92161999999999</v>
      </c>
      <c r="D18" s="12">
        <v>96.92161999999999</v>
      </c>
      <c r="E18" s="12">
        <v>96.92161999999999</v>
      </c>
      <c r="F18" s="12">
        <v>96.92161999999999</v>
      </c>
    </row>
    <row r="19" spans="1:6" x14ac:dyDescent="0.2">
      <c r="A19" s="1">
        <v>6</v>
      </c>
      <c r="B19" s="2" t="s">
        <v>11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">
        <v>7</v>
      </c>
      <c r="B20" s="2" t="s">
        <v>12</v>
      </c>
      <c r="C20" s="12">
        <v>96161.2951538997</v>
      </c>
      <c r="D20" s="12">
        <v>100341.83056742456</v>
      </c>
      <c r="E20" s="12">
        <v>104995.31785109572</v>
      </c>
      <c r="F20" s="12">
        <v>110190.12186823852</v>
      </c>
    </row>
    <row r="21" spans="1:6" x14ac:dyDescent="0.2">
      <c r="A21" s="1">
        <v>8</v>
      </c>
      <c r="B21" s="2" t="s">
        <v>13</v>
      </c>
      <c r="C21" s="12">
        <v>846.2784124750732</v>
      </c>
      <c r="D21" s="12">
        <v>586.31172049342501</v>
      </c>
      <c r="E21" s="12">
        <v>2226.6810523351346</v>
      </c>
      <c r="F21" s="12">
        <v>3197.7079628734268</v>
      </c>
    </row>
    <row r="22" spans="1:6" x14ac:dyDescent="0.2">
      <c r="A22" s="1">
        <v>9</v>
      </c>
      <c r="B22" s="2" t="s">
        <v>14</v>
      </c>
      <c r="C22" s="12">
        <v>-26.36046583519601</v>
      </c>
      <c r="D22" s="12">
        <v>-26.359825835194215</v>
      </c>
      <c r="E22" s="12">
        <v>-26.359825835191486</v>
      </c>
      <c r="F22" s="12">
        <v>-26.359825835191486</v>
      </c>
    </row>
    <row r="23" spans="1:6" x14ac:dyDescent="0.2">
      <c r="A23" s="1">
        <v>10</v>
      </c>
      <c r="B23" s="2" t="s">
        <v>15</v>
      </c>
      <c r="C23" s="12">
        <v>8244.7531491455884</v>
      </c>
      <c r="D23" s="12">
        <v>6293.5469374605182</v>
      </c>
      <c r="E23" s="12">
        <v>5733.7586984605186</v>
      </c>
      <c r="F23" s="12">
        <v>5173.9704584605197</v>
      </c>
    </row>
    <row r="24" spans="1:6" ht="17.25" x14ac:dyDescent="0.35">
      <c r="A24" s="1">
        <v>11</v>
      </c>
      <c r="B24" s="2" t="s">
        <v>16</v>
      </c>
      <c r="C24" s="11">
        <v>1202.9575299999999</v>
      </c>
      <c r="D24" s="11">
        <v>-1017.9698900000014</v>
      </c>
      <c r="E24" s="11">
        <v>-881.94230999999786</v>
      </c>
      <c r="F24" s="11">
        <v>-881.94230999999968</v>
      </c>
    </row>
    <row r="25" spans="1:6" x14ac:dyDescent="0.2">
      <c r="A25" s="1">
        <v>12</v>
      </c>
      <c r="B25" s="2" t="s">
        <v>17</v>
      </c>
      <c r="C25" s="12">
        <f>SUM(C18:C24)</f>
        <v>106525.84539968516</v>
      </c>
      <c r="D25" s="12">
        <f t="shared" ref="D25:F25" si="1">SUM(D18:D24)</f>
        <v>106274.28112954329</v>
      </c>
      <c r="E25" s="12">
        <f t="shared" si="1"/>
        <v>112144.37708605618</v>
      </c>
      <c r="F25" s="12">
        <f t="shared" si="1"/>
        <v>117750.41977373727</v>
      </c>
    </row>
    <row r="26" spans="1:6" x14ac:dyDescent="0.2">
      <c r="C26" s="17"/>
    </row>
    <row r="27" spans="1:6" ht="15.75" thickBot="1" x14ac:dyDescent="0.25">
      <c r="A27" s="1">
        <v>13</v>
      </c>
      <c r="B27" s="2" t="s">
        <v>18</v>
      </c>
      <c r="C27" s="18">
        <f>C16+C25</f>
        <v>789437.54385411879</v>
      </c>
      <c r="D27" s="18">
        <f t="shared" ref="D27:F27" si="2">D16+D25</f>
        <v>835314.26481093676</v>
      </c>
      <c r="E27" s="18">
        <f t="shared" si="2"/>
        <v>920004.82262263773</v>
      </c>
      <c r="F27" s="18">
        <f t="shared" si="2"/>
        <v>1013819.6452897936</v>
      </c>
    </row>
    <row r="28" spans="1:6" ht="15.75" thickTop="1" x14ac:dyDescent="0.2">
      <c r="C28" s="13"/>
      <c r="E28" s="13"/>
      <c r="F28" s="13"/>
    </row>
    <row r="29" spans="1:6" ht="15.75" x14ac:dyDescent="0.25">
      <c r="A29" s="1">
        <v>14</v>
      </c>
      <c r="B29" s="8" t="s">
        <v>19</v>
      </c>
    </row>
    <row r="30" spans="1:6" x14ac:dyDescent="0.2">
      <c r="A30" s="1">
        <v>15</v>
      </c>
      <c r="B30" s="2" t="s">
        <v>20</v>
      </c>
      <c r="C30" s="12">
        <v>314577.98651630909</v>
      </c>
      <c r="D30" s="12">
        <v>342580.8778867721</v>
      </c>
      <c r="E30" s="12">
        <v>371083.17345721874</v>
      </c>
      <c r="F30" s="12">
        <v>431608.25198942411</v>
      </c>
    </row>
    <row r="32" spans="1:6" x14ac:dyDescent="0.2">
      <c r="A32" s="1">
        <v>16</v>
      </c>
      <c r="B32" s="2" t="s">
        <v>21</v>
      </c>
      <c r="C32" s="12">
        <v>32614.593082642023</v>
      </c>
      <c r="D32" s="12">
        <v>25122.66344954665</v>
      </c>
      <c r="E32" s="12">
        <v>52435.522134462786</v>
      </c>
      <c r="F32" s="12">
        <v>38829.684301386718</v>
      </c>
    </row>
    <row r="33" spans="1:6" ht="17.25" x14ac:dyDescent="0.35">
      <c r="A33" s="1">
        <v>17</v>
      </c>
      <c r="B33" s="2" t="s">
        <v>22</v>
      </c>
      <c r="C33" s="11">
        <v>280414.42300999997</v>
      </c>
      <c r="D33" s="11">
        <v>297413.84301000001</v>
      </c>
      <c r="E33" s="11">
        <v>317999.42001</v>
      </c>
      <c r="F33" s="11">
        <v>352959.99700999999</v>
      </c>
    </row>
    <row r="34" spans="1:6" x14ac:dyDescent="0.2">
      <c r="A34" s="1">
        <v>18</v>
      </c>
      <c r="B34" s="2" t="s">
        <v>23</v>
      </c>
      <c r="C34" s="14">
        <f>C32+C33</f>
        <v>313029.01609264198</v>
      </c>
      <c r="D34" s="14">
        <f t="shared" ref="D34" si="3">D32+D33</f>
        <v>322536.50645954668</v>
      </c>
      <c r="E34" s="14">
        <f t="shared" ref="E34" si="4">E32+E33</f>
        <v>370434.94214446278</v>
      </c>
      <c r="F34" s="14">
        <f t="shared" ref="F34" si="5">F32+F33</f>
        <v>391789.6813113867</v>
      </c>
    </row>
    <row r="36" spans="1:6" x14ac:dyDescent="0.2">
      <c r="A36" s="1">
        <v>19</v>
      </c>
      <c r="B36" s="2" t="s">
        <v>24</v>
      </c>
      <c r="C36" s="14">
        <f>C30+C34</f>
        <v>627607.00260895106</v>
      </c>
      <c r="D36" s="14">
        <f t="shared" ref="D36:F36" si="6">D30+D34</f>
        <v>665117.38434631878</v>
      </c>
      <c r="E36" s="14">
        <f t="shared" si="6"/>
        <v>741518.11560168152</v>
      </c>
      <c r="F36" s="14">
        <f t="shared" si="6"/>
        <v>823397.93330081087</v>
      </c>
    </row>
    <row r="38" spans="1:6" x14ac:dyDescent="0.2">
      <c r="A38" s="1">
        <v>20</v>
      </c>
      <c r="B38" s="2" t="s">
        <v>25</v>
      </c>
      <c r="C38" s="12">
        <v>52292.950183221932</v>
      </c>
      <c r="D38" s="12">
        <v>56231.672998675756</v>
      </c>
      <c r="E38" s="12">
        <v>54995.543221891487</v>
      </c>
      <c r="F38" s="12">
        <v>56126.883456826465</v>
      </c>
    </row>
    <row r="39" spans="1:6" ht="17.25" x14ac:dyDescent="0.35">
      <c r="A39" s="1">
        <v>21</v>
      </c>
      <c r="B39" s="2" t="s">
        <v>26</v>
      </c>
      <c r="C39" s="11">
        <v>109537.59106194538</v>
      </c>
      <c r="D39" s="11">
        <v>113965.20746594205</v>
      </c>
      <c r="E39" s="11">
        <v>123491.1637990645</v>
      </c>
      <c r="F39" s="11">
        <v>134294.82853215619</v>
      </c>
    </row>
    <row r="40" spans="1:6" x14ac:dyDescent="0.2">
      <c r="A40" s="1">
        <v>22</v>
      </c>
      <c r="B40" s="2" t="s">
        <v>27</v>
      </c>
      <c r="C40" s="14">
        <f>C38+C39</f>
        <v>161830.54124516732</v>
      </c>
      <c r="D40" s="14">
        <f t="shared" ref="D40" si="7">D38+D39</f>
        <v>170196.8804646178</v>
      </c>
      <c r="E40" s="14">
        <f t="shared" ref="E40" si="8">E38+E39</f>
        <v>178486.70702095598</v>
      </c>
      <c r="F40" s="14">
        <f t="shared" ref="F40" si="9">F38+F39</f>
        <v>190421.71198898266</v>
      </c>
    </row>
    <row r="42" spans="1:6" ht="15.75" thickBot="1" x14ac:dyDescent="0.25">
      <c r="A42" s="1">
        <v>23</v>
      </c>
      <c r="B42" s="2" t="s">
        <v>28</v>
      </c>
      <c r="C42" s="18">
        <f>C36+C40</f>
        <v>789437.54385411832</v>
      </c>
      <c r="D42" s="18">
        <f t="shared" ref="D42:F42" si="10">D36+D40</f>
        <v>835314.26481093653</v>
      </c>
      <c r="E42" s="18">
        <f t="shared" si="10"/>
        <v>920004.8226226375</v>
      </c>
      <c r="F42" s="18">
        <f t="shared" si="10"/>
        <v>1013819.6452897935</v>
      </c>
    </row>
    <row r="43" spans="1:6" ht="15.75" thickTop="1" x14ac:dyDescent="0.2">
      <c r="C43" s="13"/>
      <c r="D43" s="13"/>
      <c r="E43" s="13"/>
      <c r="F43" s="13"/>
    </row>
    <row r="44" spans="1:6" x14ac:dyDescent="0.2">
      <c r="A44" s="1">
        <v>24</v>
      </c>
      <c r="B44" s="9" t="s">
        <v>29</v>
      </c>
      <c r="C44" s="12">
        <f>C27-C42</f>
        <v>0</v>
      </c>
      <c r="D44" s="12">
        <f t="shared" ref="D44:F44" si="11">D27-D42</f>
        <v>0</v>
      </c>
      <c r="E44" s="12">
        <f t="shared" si="11"/>
        <v>0</v>
      </c>
      <c r="F44" s="12">
        <f t="shared" si="11"/>
        <v>0</v>
      </c>
    </row>
    <row r="50" spans="3:3" x14ac:dyDescent="0.2">
      <c r="C50" s="13"/>
    </row>
  </sheetData>
  <mergeCells count="4">
    <mergeCell ref="A3:F3"/>
    <mergeCell ref="A4:F4"/>
    <mergeCell ref="A5:F5"/>
    <mergeCell ref="A6:F6"/>
  </mergeCells>
  <pageMargins left="0.7" right="0.7" top="0.75" bottom="0.75" header="0.3" footer="0.3"/>
  <pageSetup scale="8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2D526-E897-4752-8D58-EB1E7891AC02}"/>
</file>

<file path=customXml/itemProps2.xml><?xml version="1.0" encoding="utf-8"?>
<ds:datastoreItem xmlns:ds="http://schemas.openxmlformats.org/officeDocument/2006/customXml" ds:itemID="{B01CB7A1-BA6F-46FD-8DFE-9AF766878EDF}"/>
</file>

<file path=customXml/itemProps3.xml><?xml version="1.0" encoding="utf-8"?>
<ds:datastoreItem xmlns:ds="http://schemas.openxmlformats.org/officeDocument/2006/customXml" ds:itemID="{4793558E-566B-4928-BBD7-D5561BADB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7-h-2 Forecast Balance Sheet</vt:lpstr>
      <vt:lpstr>'7-h-2 Forecast Balance Sheet'!Print_Area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2024-04-19T19:34:30Z</cp:lastPrinted>
  <dcterms:created xsi:type="dcterms:W3CDTF">2021-04-08T19:05:49Z</dcterms:created>
  <dcterms:modified xsi:type="dcterms:W3CDTF">2024-05-30T20:42:33Z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