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A8F5B5A3-7698-4CF3-8BD1-A10C54469458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Rate Case Request" sheetId="2" r:id="rId1"/>
    <sheet name="Report Detail_1" sheetId="1" r:id="rId2"/>
  </sheets>
  <externalReferences>
    <externalReference r:id="rId3"/>
  </externalReferences>
  <definedNames>
    <definedName name="_xlnm._FilterDatabase" localSheetId="0" hidden="1">'Rate Case Request'!$A$5:$I$5</definedName>
    <definedName name="Source_Data">[1]Sheet1!$A$1:INDEX([1]Sheet1!$1:$1048576,COUNTA([1]Sheet1!$A:$A),COUNTA([1]Sheet1!$1:$1))</definedName>
  </definedName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9" i="2" l="1"/>
  <c r="I189" i="2" s="1"/>
  <c r="I13" i="2"/>
  <c r="I28" i="2"/>
  <c r="I43" i="2"/>
  <c r="I45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G38" i="2"/>
  <c r="I38" i="2" s="1"/>
  <c r="C11" i="2"/>
  <c r="D36" i="2"/>
  <c r="D32" i="2"/>
  <c r="D24" i="2"/>
  <c r="D13" i="2"/>
  <c r="D6" i="2"/>
  <c r="C32" i="2"/>
  <c r="C27" i="2"/>
  <c r="C6" i="2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9" i="2"/>
  <c r="I39" i="2" s="1"/>
  <c r="G40" i="2"/>
  <c r="I40" i="2" s="1"/>
  <c r="G41" i="2"/>
  <c r="I41" i="2" s="1"/>
  <c r="G42" i="2"/>
  <c r="I42" i="2" s="1"/>
  <c r="G44" i="2"/>
  <c r="I44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I67" i="2"/>
  <c r="G68" i="2"/>
  <c r="I68" i="2" s="1"/>
  <c r="I69" i="2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I80" i="2"/>
  <c r="I81" i="2"/>
  <c r="G82" i="2"/>
  <c r="I82" i="2" s="1"/>
  <c r="G83" i="2"/>
  <c r="I83" i="2" s="1"/>
  <c r="G84" i="2"/>
  <c r="I84" i="2" s="1"/>
  <c r="G85" i="2"/>
  <c r="G86" i="2"/>
  <c r="I86" i="2" s="1"/>
  <c r="G87" i="2"/>
  <c r="I87" i="2" s="1"/>
  <c r="G88" i="2"/>
  <c r="I88" i="2" s="1"/>
  <c r="G89" i="2"/>
  <c r="I89" i="2" s="1"/>
  <c r="I90" i="2"/>
  <c r="G91" i="2"/>
  <c r="I91" i="2" s="1"/>
  <c r="I92" i="2"/>
  <c r="G93" i="2"/>
  <c r="I93" i="2" s="1"/>
  <c r="G94" i="2"/>
  <c r="I94" i="2" s="1"/>
  <c r="G95" i="2"/>
  <c r="I95" i="2" s="1"/>
  <c r="G96" i="2"/>
  <c r="I96" i="2" s="1"/>
  <c r="G97" i="2"/>
  <c r="I97" i="2" s="1"/>
  <c r="I98" i="2"/>
  <c r="I99" i="2"/>
  <c r="I100" i="2"/>
  <c r="G101" i="2"/>
  <c r="I101" i="2" s="1"/>
  <c r="G102" i="2"/>
  <c r="I102" i="2" s="1"/>
  <c r="G103" i="2"/>
  <c r="I103" i="2" s="1"/>
  <c r="G104" i="2"/>
  <c r="I104" i="2" s="1"/>
  <c r="G105" i="2"/>
  <c r="I105" i="2" s="1"/>
  <c r="G106" i="2"/>
  <c r="I106" i="2" s="1"/>
  <c r="G107" i="2"/>
  <c r="I107" i="2" s="1"/>
  <c r="I108" i="2"/>
  <c r="I109" i="2"/>
  <c r="I110" i="2"/>
  <c r="G111" i="2"/>
  <c r="I111" i="2" s="1"/>
  <c r="G112" i="2"/>
  <c r="I112" i="2" s="1"/>
  <c r="G113" i="2"/>
  <c r="I113" i="2" s="1"/>
  <c r="G114" i="2"/>
  <c r="I114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121" i="2"/>
  <c r="I121" i="2" s="1"/>
  <c r="G122" i="2"/>
  <c r="I122" i="2" s="1"/>
  <c r="G123" i="2"/>
  <c r="I123" i="2" s="1"/>
  <c r="G124" i="2"/>
  <c r="I124" i="2" s="1"/>
  <c r="G125" i="2"/>
  <c r="I125" i="2" s="1"/>
  <c r="G126" i="2"/>
  <c r="I126" i="2" s="1"/>
  <c r="G127" i="2"/>
  <c r="I127" i="2" s="1"/>
  <c r="G128" i="2"/>
  <c r="I128" i="2" s="1"/>
  <c r="G129" i="2"/>
  <c r="I129" i="2" s="1"/>
  <c r="G130" i="2"/>
  <c r="I130" i="2" s="1"/>
  <c r="G131" i="2"/>
  <c r="I131" i="2" s="1"/>
  <c r="I132" i="2"/>
  <c r="G133" i="2"/>
  <c r="I133" i="2" s="1"/>
  <c r="G134" i="2"/>
  <c r="I134" i="2" s="1"/>
  <c r="G135" i="2"/>
  <c r="I135" i="2" s="1"/>
  <c r="I136" i="2"/>
  <c r="G137" i="2"/>
  <c r="I137" i="2" s="1"/>
  <c r="G138" i="2"/>
  <c r="I138" i="2" s="1"/>
  <c r="G139" i="2"/>
  <c r="I139" i="2" s="1"/>
  <c r="G140" i="2"/>
  <c r="I140" i="2" s="1"/>
  <c r="I141" i="2"/>
  <c r="G142" i="2"/>
  <c r="I142" i="2" s="1"/>
  <c r="G143" i="2"/>
  <c r="I143" i="2" s="1"/>
  <c r="G144" i="2"/>
  <c r="I144" i="2" s="1"/>
  <c r="G145" i="2"/>
  <c r="I145" i="2" s="1"/>
  <c r="I146" i="2"/>
  <c r="I147" i="2"/>
  <c r="I148" i="2"/>
  <c r="G149" i="2"/>
  <c r="I149" i="2" s="1"/>
  <c r="I151" i="2"/>
  <c r="G152" i="2"/>
  <c r="I152" i="2" s="1"/>
  <c r="G153" i="2"/>
  <c r="I153" i="2" s="1"/>
  <c r="G154" i="2"/>
  <c r="I154" i="2" s="1"/>
  <c r="G155" i="2"/>
  <c r="I155" i="2" s="1"/>
  <c r="G156" i="2"/>
  <c r="I156" i="2" s="1"/>
  <c r="G157" i="2"/>
  <c r="I157" i="2" s="1"/>
  <c r="G158" i="2"/>
  <c r="I158" i="2" s="1"/>
  <c r="G159" i="2"/>
  <c r="I159" i="2" s="1"/>
  <c r="G160" i="2"/>
  <c r="I160" i="2" s="1"/>
  <c r="G161" i="2"/>
  <c r="I161" i="2" s="1"/>
  <c r="G162" i="2"/>
  <c r="I162" i="2" s="1"/>
  <c r="G163" i="2"/>
  <c r="I163" i="2" s="1"/>
  <c r="G164" i="2"/>
  <c r="I164" i="2" s="1"/>
  <c r="I165" i="2"/>
  <c r="G167" i="2"/>
  <c r="I167" i="2" s="1"/>
  <c r="G168" i="2"/>
  <c r="I168" i="2" s="1"/>
  <c r="G169" i="2"/>
  <c r="I169" i="2" s="1"/>
  <c r="G170" i="2"/>
  <c r="I170" i="2" s="1"/>
  <c r="G171" i="2"/>
  <c r="I171" i="2" s="1"/>
  <c r="G172" i="2"/>
  <c r="I172" i="2" s="1"/>
  <c r="G173" i="2"/>
  <c r="I173" i="2" s="1"/>
  <c r="G174" i="2"/>
  <c r="I174" i="2" s="1"/>
  <c r="G175" i="2"/>
  <c r="I175" i="2" s="1"/>
  <c r="G176" i="2"/>
  <c r="I176" i="2" s="1"/>
  <c r="G177" i="2"/>
  <c r="I177" i="2" s="1"/>
  <c r="G178" i="2"/>
  <c r="I178" i="2" s="1"/>
  <c r="G179" i="2"/>
  <c r="I179" i="2" s="1"/>
  <c r="G180" i="2"/>
  <c r="I180" i="2" s="1"/>
  <c r="G181" i="2"/>
  <c r="I181" i="2" s="1"/>
  <c r="G182" i="2"/>
  <c r="I182" i="2" s="1"/>
  <c r="I183" i="2"/>
  <c r="G184" i="2"/>
  <c r="I184" i="2" s="1"/>
  <c r="G185" i="2"/>
  <c r="I185" i="2" s="1"/>
  <c r="I186" i="2"/>
  <c r="G187" i="2"/>
  <c r="I187" i="2" s="1"/>
  <c r="G188" i="2"/>
  <c r="I188" i="2" s="1"/>
  <c r="G6" i="2"/>
  <c r="I6" i="2" s="1"/>
</calcChain>
</file>

<file path=xl/sharedStrings.xml><?xml version="1.0" encoding="utf-8"?>
<sst xmlns="http://schemas.openxmlformats.org/spreadsheetml/2006/main" count="6087" uniqueCount="1693">
  <si>
    <t>KY PSC Case No. 2024-00092</t>
  </si>
  <si>
    <t>Columbia Gas of Kentucky
KY PSC Case No. 2024-00092
Construction Projects
As of May 22nd, 2024</t>
  </si>
  <si>
    <t>Line No.
(A)</t>
  </si>
  <si>
    <t>Project No.
(B)</t>
  </si>
  <si>
    <t>Date Construction Work Began                                      (C)</t>
  </si>
  <si>
    <t>Estimated Project Completion Date                   (D)</t>
  </si>
  <si>
    <t>Percent of Elapsed Time                                (E)</t>
  </si>
  <si>
    <t>Original Budget Estimate                      (F)</t>
  </si>
  <si>
    <t>Most Recent Budget Estimate                       (G)</t>
  </si>
  <si>
    <t>Total Project Expenditures             (H)</t>
  </si>
  <si>
    <t>Percent of Total Expenditures       (I)=(G/H)</t>
  </si>
  <si>
    <t>22026207300</t>
  </si>
  <si>
    <t>Not Started</t>
  </si>
  <si>
    <t>23026283100</t>
  </si>
  <si>
    <t xml:space="preserve">INSTALL 1200'-2"&amp;4" PMMP      </t>
  </si>
  <si>
    <t>23026286200</t>
  </si>
  <si>
    <t>23026300300</t>
  </si>
  <si>
    <t xml:space="preserve">INSTALL 1810'-2" PMMP         </t>
  </si>
  <si>
    <t>24026324100</t>
  </si>
  <si>
    <t xml:space="preserve">INSTALL 670'-2' PMIP          </t>
  </si>
  <si>
    <t>24026328200</t>
  </si>
  <si>
    <t>24026333600</t>
  </si>
  <si>
    <t xml:space="preserve">INSTALL 75'-2" PMIP           </t>
  </si>
  <si>
    <t>24026335000</t>
  </si>
  <si>
    <t>24026341300</t>
  </si>
  <si>
    <t xml:space="preserve">INSTALL 330'-2" PMMP          </t>
  </si>
  <si>
    <t>24026342200</t>
  </si>
  <si>
    <t xml:space="preserve">INSTALL 500'-2" PMIP          </t>
  </si>
  <si>
    <t>19026882900</t>
  </si>
  <si>
    <t>22026236500</t>
  </si>
  <si>
    <t>22026238800</t>
  </si>
  <si>
    <t>22026239000</t>
  </si>
  <si>
    <t>22026239200</t>
  </si>
  <si>
    <t xml:space="preserve">REPLACE MAIN - LEAKAGE        </t>
  </si>
  <si>
    <t>22026239500</t>
  </si>
  <si>
    <t>23026303900</t>
  </si>
  <si>
    <t xml:space="preserve">EMER-INSTALL 3'-2" PMMP MAIN  </t>
  </si>
  <si>
    <t>24026333700</t>
  </si>
  <si>
    <t>24026334300</t>
  </si>
  <si>
    <t>24026338200</t>
  </si>
  <si>
    <t>24026341500</t>
  </si>
  <si>
    <t>19026867801</t>
  </si>
  <si>
    <t xml:space="preserve">INSTALL 732'-4" PMIP          </t>
  </si>
  <si>
    <t>22026167800</t>
  </si>
  <si>
    <t>23026292300</t>
  </si>
  <si>
    <t xml:space="preserve">INSTALL 2" SS                 </t>
  </si>
  <si>
    <t>23026294900</t>
  </si>
  <si>
    <t>23026295100</t>
  </si>
  <si>
    <t>23026295400</t>
  </si>
  <si>
    <t>23026295600</t>
  </si>
  <si>
    <t>23026295800</t>
  </si>
  <si>
    <t>24026334500</t>
  </si>
  <si>
    <t>24026334600</t>
  </si>
  <si>
    <t>23026279500</t>
  </si>
  <si>
    <t xml:space="preserve">INSTALL 339'-8" PMLP          </t>
  </si>
  <si>
    <t>23026287300</t>
  </si>
  <si>
    <t xml:space="preserve">INSTALL 121'-4" CSMP          </t>
  </si>
  <si>
    <t>23026293700</t>
  </si>
  <si>
    <t xml:space="preserve">INSTALL 74'-2" PMMP           </t>
  </si>
  <si>
    <t>24026342400</t>
  </si>
  <si>
    <t xml:space="preserve">INSTALL ~585'-2" PMMP         </t>
  </si>
  <si>
    <t>24026343500</t>
  </si>
  <si>
    <t xml:space="preserve">INSTALL 25'-8" PMLP           </t>
  </si>
  <si>
    <t>05--28-24</t>
  </si>
  <si>
    <t>24026334800</t>
  </si>
  <si>
    <t>23026281000</t>
  </si>
  <si>
    <t>24026334900</t>
  </si>
  <si>
    <t>24026341800</t>
  </si>
  <si>
    <t>24026335800</t>
  </si>
  <si>
    <t>24026337400</t>
  </si>
  <si>
    <t>24026336600</t>
  </si>
  <si>
    <t>22026183001</t>
  </si>
  <si>
    <t xml:space="preserve">INSTALL 4955'-2" PMMP         </t>
  </si>
  <si>
    <t>23026288900</t>
  </si>
  <si>
    <t xml:space="preserve">INSTALL 850'-2" PMMP          </t>
  </si>
  <si>
    <t>23026292201</t>
  </si>
  <si>
    <t xml:space="preserve">INSTALL 360'-4" PMMP          </t>
  </si>
  <si>
    <t>24026309500</t>
  </si>
  <si>
    <t xml:space="preserve">INSTALL 215'-2" PMMP          </t>
  </si>
  <si>
    <t>24026312200</t>
  </si>
  <si>
    <t xml:space="preserve">INSTALL 230'-2" PMMP          </t>
  </si>
  <si>
    <t>24026317300</t>
  </si>
  <si>
    <t xml:space="preserve">INSTALL 270'-2" PMMP          </t>
  </si>
  <si>
    <t xml:space="preserve">U126783 </t>
  </si>
  <si>
    <t>24026332500</t>
  </si>
  <si>
    <t xml:space="preserve">INSTALL 1100'-4" CSHP         </t>
  </si>
  <si>
    <t>24026337100</t>
  </si>
  <si>
    <t xml:space="preserve">INSTALL 700'-4" PMMP          </t>
  </si>
  <si>
    <t>18026776700</t>
  </si>
  <si>
    <t>23026282800</t>
  </si>
  <si>
    <t xml:space="preserve">EMER - INSTALL 5'-2" PMMP     </t>
  </si>
  <si>
    <t>24026313000</t>
  </si>
  <si>
    <t>24026317400</t>
  </si>
  <si>
    <t>24026317600</t>
  </si>
  <si>
    <t>24026318000</t>
  </si>
  <si>
    <t>24026318200</t>
  </si>
  <si>
    <t>24026318400</t>
  </si>
  <si>
    <t>24026331100</t>
  </si>
  <si>
    <t xml:space="preserve">EMER - INSTALL ~5'-2" PMMP    </t>
  </si>
  <si>
    <t>24026340800</t>
  </si>
  <si>
    <t xml:space="preserve">EMER - INSTALL 15'-2" PMMP    </t>
  </si>
  <si>
    <t>23026283900</t>
  </si>
  <si>
    <t>24026312500</t>
  </si>
  <si>
    <t>22026225600</t>
  </si>
  <si>
    <t>23026264000</t>
  </si>
  <si>
    <t>24026309600</t>
  </si>
  <si>
    <t>24026312800</t>
  </si>
  <si>
    <t>24026338600</t>
  </si>
  <si>
    <t xml:space="preserve">INSTALL HP FITTINGS           </t>
  </si>
  <si>
    <t>22026208200</t>
  </si>
  <si>
    <t>22026176200</t>
  </si>
  <si>
    <t xml:space="preserve">INSTALL ~10' - 2" PMIP &amp; CSIP </t>
  </si>
  <si>
    <t>23026255500</t>
  </si>
  <si>
    <t xml:space="preserve">INSTALL 2" SS &amp; BYPASS        </t>
  </si>
  <si>
    <t>22026207901</t>
  </si>
  <si>
    <t>21026131700</t>
  </si>
  <si>
    <t>22026176400</t>
  </si>
  <si>
    <t>23026301800</t>
  </si>
  <si>
    <t xml:space="preserve">INSTALL 1,200'-2" PMMP        </t>
  </si>
  <si>
    <t>23026304300</t>
  </si>
  <si>
    <t xml:space="preserve">INSTALL 700'-2" CSHP          </t>
  </si>
  <si>
    <t>23026304700</t>
  </si>
  <si>
    <t xml:space="preserve">INSTALL 1,300'-2" PMMP        </t>
  </si>
  <si>
    <t>23026304800</t>
  </si>
  <si>
    <t xml:space="preserve">INSTALL 1700'-2" PMMP         </t>
  </si>
  <si>
    <t xml:space="preserve">U128885 </t>
  </si>
  <si>
    <t>24026314400</t>
  </si>
  <si>
    <t xml:space="preserve">INSTALL 1,200'-4" PMMP        </t>
  </si>
  <si>
    <t>24026337900</t>
  </si>
  <si>
    <t xml:space="preserve">INSTALL 2,550'-2" PMMP        </t>
  </si>
  <si>
    <t>24026344200</t>
  </si>
  <si>
    <t>22026161800</t>
  </si>
  <si>
    <t xml:space="preserve">INSTALL 8" PCF                </t>
  </si>
  <si>
    <t>22026163500</t>
  </si>
  <si>
    <t>22026164000</t>
  </si>
  <si>
    <t xml:space="preserve">INSTALL 5,100'-2" PMMP        </t>
  </si>
  <si>
    <t>23026304400</t>
  </si>
  <si>
    <t>24026316200</t>
  </si>
  <si>
    <t>24026330100</t>
  </si>
  <si>
    <t>24026332600</t>
  </si>
  <si>
    <t>24026343700</t>
  </si>
  <si>
    <t xml:space="preserve">EMER - INSTALL 3'-3" PMMP     </t>
  </si>
  <si>
    <t>24026344300</t>
  </si>
  <si>
    <t>21026135500</t>
  </si>
  <si>
    <t xml:space="preserve">INSTALL 75'-4/6/12" CSHP      </t>
  </si>
  <si>
    <t>23026255700</t>
  </si>
  <si>
    <t xml:space="preserve">INSTALL 4,400'-6" PMMP        </t>
  </si>
  <si>
    <t>24026337800</t>
  </si>
  <si>
    <t xml:space="preserve">INSTALL 8" SS                 </t>
  </si>
  <si>
    <t>24026338800</t>
  </si>
  <si>
    <t xml:space="preserve">INSTALL MP FITTINGS           </t>
  </si>
  <si>
    <t xml:space="preserve">Not Started </t>
  </si>
  <si>
    <t>23026300401</t>
  </si>
  <si>
    <t xml:space="preserve">INSTALL 1150' 4/2" PMMP       </t>
  </si>
  <si>
    <t>22026163100</t>
  </si>
  <si>
    <t>24026344000</t>
  </si>
  <si>
    <t>18026753300</t>
  </si>
  <si>
    <t>23026286900</t>
  </si>
  <si>
    <t>23026287100</t>
  </si>
  <si>
    <t>24026316400</t>
  </si>
  <si>
    <t>18026845002</t>
  </si>
  <si>
    <t>19026913000</t>
  </si>
  <si>
    <t xml:space="preserve">INSTALL 730'-2"PMMP           </t>
  </si>
  <si>
    <t>20026972800</t>
  </si>
  <si>
    <t>20026980200</t>
  </si>
  <si>
    <t xml:space="preserve">U132280 </t>
  </si>
  <si>
    <t>18026783600</t>
  </si>
  <si>
    <t>20026939000</t>
  </si>
  <si>
    <t>20026965000</t>
  </si>
  <si>
    <t>20026971500</t>
  </si>
  <si>
    <t>INSTALL 50'-4" CSHP HTR IN/OUT</t>
  </si>
  <si>
    <t>20026971400</t>
  </si>
  <si>
    <t>22026210901</t>
  </si>
  <si>
    <t xml:space="preserve">INSTALL 8OO' OF 2"PMMP MAIN   </t>
  </si>
  <si>
    <t>23026298800</t>
  </si>
  <si>
    <t xml:space="preserve">INSTALL 900'-2" PMMP MAIN     </t>
  </si>
  <si>
    <t xml:space="preserve">U132703 </t>
  </si>
  <si>
    <t>18026794400</t>
  </si>
  <si>
    <t>22026217100</t>
  </si>
  <si>
    <t>22026237100</t>
  </si>
  <si>
    <t>23026298900</t>
  </si>
  <si>
    <t xml:space="preserve">INSTALL LP FITTINGS           </t>
  </si>
  <si>
    <t>23026299100</t>
  </si>
  <si>
    <t>24026342000</t>
  </si>
  <si>
    <t xml:space="preserve">EMER - INSTALL 2' OF 2"PMMP   </t>
  </si>
  <si>
    <t>22026182500</t>
  </si>
  <si>
    <t>INSTALL 16'-6" PMMP AND C. VLV</t>
  </si>
  <si>
    <t>22026206500</t>
  </si>
  <si>
    <t>22026206700</t>
  </si>
  <si>
    <t>22026235500</t>
  </si>
  <si>
    <t>22026211900</t>
  </si>
  <si>
    <t>22026212800</t>
  </si>
  <si>
    <t>23026270600</t>
  </si>
  <si>
    <t xml:space="preserve">INSTALL 205' OF 2" PMMP       </t>
  </si>
  <si>
    <t>24026310800</t>
  </si>
  <si>
    <t xml:space="preserve">INSTALL 1400' OF 2" PMMP      </t>
  </si>
  <si>
    <t>21026145601</t>
  </si>
  <si>
    <t xml:space="preserve">INSTALL 1885' - 4" PMMP MAIN  </t>
  </si>
  <si>
    <t>22026239700</t>
  </si>
  <si>
    <t xml:space="preserve">INSTALL 8390'-2" PMMP         </t>
  </si>
  <si>
    <t>22026239900</t>
  </si>
  <si>
    <t xml:space="preserve">INSTALL 3845' OF 2,4,6" PMMP  </t>
  </si>
  <si>
    <t>23026294300</t>
  </si>
  <si>
    <t xml:space="preserve">INSTALL 40' OF 4" PMMP        </t>
  </si>
  <si>
    <t>23026309300</t>
  </si>
  <si>
    <t>24026336800</t>
  </si>
  <si>
    <t xml:space="preserve">EMER - INSTALL 5' OF 2" PMMP  </t>
  </si>
  <si>
    <t>22026166700</t>
  </si>
  <si>
    <t>24026310400</t>
  </si>
  <si>
    <t xml:space="preserve">INSTALL VALVE &amp; 5' OF 2" PMMP </t>
  </si>
  <si>
    <t>24026310600</t>
  </si>
  <si>
    <t>23026304900</t>
  </si>
  <si>
    <t xml:space="preserve">NEWTOWN PIKE RELOCATIONS      </t>
  </si>
  <si>
    <t>24026313200</t>
  </si>
  <si>
    <t xml:space="preserve">OAKPOINTE 300' ENCROACH RELO  </t>
  </si>
  <si>
    <t>24026328800</t>
  </si>
  <si>
    <t xml:space="preserve">NEWTOWN PIKE MP RELOCATION    </t>
  </si>
  <si>
    <t>24026329000</t>
  </si>
  <si>
    <t xml:space="preserve">INSTALL 580' OF 4" CSHP       </t>
  </si>
  <si>
    <t>23026293300</t>
  </si>
  <si>
    <t>24026321400</t>
  </si>
  <si>
    <t xml:space="preserve">INSTALL 5000' OF 2"PMMP MAIN  </t>
  </si>
  <si>
    <t>24026321600</t>
  </si>
  <si>
    <t>24026321800</t>
  </si>
  <si>
    <t>24026322000</t>
  </si>
  <si>
    <t>24026322200</t>
  </si>
  <si>
    <t xml:space="preserve">U141016 </t>
  </si>
  <si>
    <t>24026333200</t>
  </si>
  <si>
    <t>24026341000</t>
  </si>
  <si>
    <t xml:space="preserve">INSTALL 300'OF 2" PMIP        </t>
  </si>
  <si>
    <t>18026779401</t>
  </si>
  <si>
    <t>21026133400</t>
  </si>
  <si>
    <t>23026255300</t>
  </si>
  <si>
    <t>23026298500</t>
  </si>
  <si>
    <t>23026299500</t>
  </si>
  <si>
    <t xml:space="preserve">INSTALL 7000' OF 4"PMMP MAIN  </t>
  </si>
  <si>
    <t>23026306300</t>
  </si>
  <si>
    <t xml:space="preserve">INSTALL 13,500' OF 4"/6"PMMP  </t>
  </si>
  <si>
    <t>23026306400</t>
  </si>
  <si>
    <t>24026311200</t>
  </si>
  <si>
    <t xml:space="preserve">INSTALL 7500' OF 4"PMMP MAIN  </t>
  </si>
  <si>
    <t>24026331500</t>
  </si>
  <si>
    <t xml:space="preserve">INSTALL 300' OF 2"PMMP MAIN   </t>
  </si>
  <si>
    <t>24026337000</t>
  </si>
  <si>
    <t xml:space="preserve">INSTALL 675' OF 2"PMMP MAIN   </t>
  </si>
  <si>
    <t>24026338500</t>
  </si>
  <si>
    <t xml:space="preserve">INSTALL 585' OF 2"PMMP MAIN   </t>
  </si>
  <si>
    <t xml:space="preserve">U461383 </t>
  </si>
  <si>
    <t>24026339200</t>
  </si>
  <si>
    <t>24026340200</t>
  </si>
  <si>
    <t>24026340300</t>
  </si>
  <si>
    <t xml:space="preserve">INSTALL 2280' OF 4"CSHP MAIN  </t>
  </si>
  <si>
    <t>24026341900</t>
  </si>
  <si>
    <t xml:space="preserve">INSTALL 4250' OF 2"/4"PMMP    </t>
  </si>
  <si>
    <t>21026152100</t>
  </si>
  <si>
    <t xml:space="preserve">INSTALL 535' OF 8"CSHP MAIN   </t>
  </si>
  <si>
    <t>21026153100</t>
  </si>
  <si>
    <t>22026158500</t>
  </si>
  <si>
    <t>22026159100</t>
  </si>
  <si>
    <t>22026170800</t>
  </si>
  <si>
    <t>22026171400</t>
  </si>
  <si>
    <t>22026171600</t>
  </si>
  <si>
    <t>22026172301</t>
  </si>
  <si>
    <t>22026178300</t>
  </si>
  <si>
    <t>22026219200</t>
  </si>
  <si>
    <t>22026224200</t>
  </si>
  <si>
    <t xml:space="preserve">INSTALL 2300' OF 2"/4"PMMP    </t>
  </si>
  <si>
    <t>22026230600</t>
  </si>
  <si>
    <t>EMER-INSTALL 5' OF 3"PMMP MAIN</t>
  </si>
  <si>
    <t>22026231300</t>
  </si>
  <si>
    <t xml:space="preserve">INSTALL 925' OF 2"PMMP MAIN   </t>
  </si>
  <si>
    <t>22026245100</t>
  </si>
  <si>
    <t>EMER-INSTALL 3' OF 2"PHHP MAIN</t>
  </si>
  <si>
    <t>23026273700</t>
  </si>
  <si>
    <t>23026289700</t>
  </si>
  <si>
    <t xml:space="preserve">INSTALL 70' OF 3"PMLP MAIN    </t>
  </si>
  <si>
    <t>23026290300</t>
  </si>
  <si>
    <t>23026290600</t>
  </si>
  <si>
    <t>23026297400</t>
  </si>
  <si>
    <t>23026297700</t>
  </si>
  <si>
    <t>23026298000</t>
  </si>
  <si>
    <t>24026315000</t>
  </si>
  <si>
    <t>24026315400</t>
  </si>
  <si>
    <t>24026315600</t>
  </si>
  <si>
    <t>24026315800</t>
  </si>
  <si>
    <t>24026316700</t>
  </si>
  <si>
    <t xml:space="preserve">INSTALL 4000' OF 2"PMMP MAIN  </t>
  </si>
  <si>
    <t>24026331600</t>
  </si>
  <si>
    <t>24026332100</t>
  </si>
  <si>
    <t>24026333000</t>
  </si>
  <si>
    <t>24026339800</t>
  </si>
  <si>
    <t xml:space="preserve">INSTALL 35' OF 6"PMLP MAIN    </t>
  </si>
  <si>
    <t>24026340600</t>
  </si>
  <si>
    <t>21026119200</t>
  </si>
  <si>
    <t>21026119400</t>
  </si>
  <si>
    <t>21026119600</t>
  </si>
  <si>
    <t>21026120400</t>
  </si>
  <si>
    <t>21026155500</t>
  </si>
  <si>
    <t>22026160600</t>
  </si>
  <si>
    <t>22026222000</t>
  </si>
  <si>
    <t>23026249600</t>
  </si>
  <si>
    <t>23026253100</t>
  </si>
  <si>
    <t>23026253700</t>
  </si>
  <si>
    <t>23026268500</t>
  </si>
  <si>
    <t>23026268600</t>
  </si>
  <si>
    <t>23026268700</t>
  </si>
  <si>
    <t>23026298300</t>
  </si>
  <si>
    <t>23026308400</t>
  </si>
  <si>
    <t>24026343300</t>
  </si>
  <si>
    <t xml:space="preserve">INSTALL 4" POLY VALVE         </t>
  </si>
  <si>
    <t>22026219900</t>
  </si>
  <si>
    <t>22026241701</t>
  </si>
  <si>
    <t xml:space="preserve">INSTALL 1425' OF 2"PMMP MAIN  </t>
  </si>
  <si>
    <t>23026254900</t>
  </si>
  <si>
    <t xml:space="preserve">INSTALL 620' OF 8"CSHP MAIN   </t>
  </si>
  <si>
    <t>23026301200</t>
  </si>
  <si>
    <t xml:space="preserve">INSTALL 60' OF 6"PMMP MAIN    </t>
  </si>
  <si>
    <t>22026220300</t>
  </si>
  <si>
    <t>23026265300</t>
  </si>
  <si>
    <t>21026116700</t>
  </si>
  <si>
    <t>21026123000</t>
  </si>
  <si>
    <t>22026221100</t>
  </si>
  <si>
    <t>22026224600</t>
  </si>
  <si>
    <t>24026340500</t>
  </si>
  <si>
    <t>23026254800</t>
  </si>
  <si>
    <t>23026276000</t>
  </si>
  <si>
    <t>23026306500</t>
  </si>
  <si>
    <t>23026306800</t>
  </si>
  <si>
    <t>23026307100</t>
  </si>
  <si>
    <t>23026308100</t>
  </si>
  <si>
    <t>24026340000</t>
  </si>
  <si>
    <t>22026218900</t>
  </si>
  <si>
    <t>24026340400</t>
  </si>
  <si>
    <t>State</t>
  </si>
  <si>
    <t>Ops Center</t>
  </si>
  <si>
    <t>Work Loc</t>
  </si>
  <si>
    <t>Job Order</t>
  </si>
  <si>
    <t>Cap Flag</t>
  </si>
  <si>
    <t>PSID</t>
  </si>
  <si>
    <t>PSID Seq No</t>
  </si>
  <si>
    <t>Map No</t>
  </si>
  <si>
    <t>Project Id</t>
  </si>
  <si>
    <t>Project Engineer</t>
  </si>
  <si>
    <t>Current RT No</t>
  </si>
  <si>
    <t>Job Type</t>
  </si>
  <si>
    <t>Job Status</t>
  </si>
  <si>
    <t xml:space="preserve">Job Summary </t>
  </si>
  <si>
    <t>Resp Suprv</t>
  </si>
  <si>
    <t>Located At</t>
  </si>
  <si>
    <t>Address</t>
  </si>
  <si>
    <t>Cnty Cd</t>
  </si>
  <si>
    <t>Cty Cd</t>
  </si>
  <si>
    <t>Stat Dt</t>
  </si>
  <si>
    <t>Executed By</t>
  </si>
  <si>
    <t>Entered By</t>
  </si>
  <si>
    <t>Entered Dt</t>
  </si>
  <si>
    <t>Priority Dt</t>
  </si>
  <si>
    <t>Commit Dt</t>
  </si>
  <si>
    <t>In Out Service Dt</t>
  </si>
  <si>
    <t>Completed By</t>
  </si>
  <si>
    <t>Complete Dt</t>
  </si>
  <si>
    <t>Crew Start Dt</t>
  </si>
  <si>
    <t>Actual Start Dt</t>
  </si>
  <si>
    <t>Instl Cd</t>
  </si>
  <si>
    <t>Bus Unit</t>
  </si>
  <si>
    <t>Account</t>
  </si>
  <si>
    <t>Home Dp</t>
  </si>
  <si>
    <t>Chrg Dp</t>
  </si>
  <si>
    <t>Affil</t>
  </si>
  <si>
    <t>Activ</t>
  </si>
  <si>
    <t>Project</t>
  </si>
  <si>
    <t>Cst Elem Cd</t>
  </si>
  <si>
    <t>Cost Obj Cd</t>
  </si>
  <si>
    <t>Fclty cd</t>
  </si>
  <si>
    <t>Proj Cd</t>
  </si>
  <si>
    <t>Chrg Jo No</t>
  </si>
  <si>
    <t>Chrg Pc</t>
  </si>
  <si>
    <t>Nifit Work Order</t>
  </si>
  <si>
    <t>Hours</t>
  </si>
  <si>
    <t>Units</t>
  </si>
  <si>
    <t>Total Actual Cost</t>
  </si>
  <si>
    <t>Actual Labor Cost</t>
  </si>
  <si>
    <t>Actual Mtl Cost</t>
  </si>
  <si>
    <t>Actual Oth Cost</t>
  </si>
  <si>
    <t>Actual Contr Cost</t>
  </si>
  <si>
    <t>Actual Store Cost</t>
  </si>
  <si>
    <t>Actual AFUDC Cost</t>
  </si>
  <si>
    <t>Actual SEGA Cost</t>
  </si>
  <si>
    <t>Footage</t>
  </si>
  <si>
    <t>KY</t>
  </si>
  <si>
    <t>KY - CENTRAL</t>
  </si>
  <si>
    <t>2629</t>
  </si>
  <si>
    <t>18026795500</t>
  </si>
  <si>
    <t xml:space="preserve"> </t>
  </si>
  <si>
    <t xml:space="preserve">6736248A </t>
  </si>
  <si>
    <t>1855582</t>
  </si>
  <si>
    <t xml:space="preserve">557 </t>
  </si>
  <si>
    <t>IP</t>
  </si>
  <si>
    <t xml:space="preserve">INSTALL 14,600'-2,4,6,8" PMMP </t>
  </si>
  <si>
    <t xml:space="preserve">2600B   </t>
  </si>
  <si>
    <t xml:space="preserve">MOY FOO               </t>
  </si>
  <si>
    <t>MOY FOO AL</t>
  </si>
  <si>
    <t>097</t>
  </si>
  <si>
    <t>CYN</t>
  </si>
  <si>
    <t xml:space="preserve">        </t>
  </si>
  <si>
    <t xml:space="preserve">                              </t>
  </si>
  <si>
    <t>B</t>
  </si>
  <si>
    <t>00032</t>
  </si>
  <si>
    <t>10700001</t>
  </si>
  <si>
    <t>0326290</t>
  </si>
  <si>
    <t>00557</t>
  </si>
  <si>
    <t>3200557</t>
  </si>
  <si>
    <t xml:space="preserve">    </t>
  </si>
  <si>
    <t>WP7955</t>
  </si>
  <si>
    <t>AMRCB</t>
  </si>
  <si>
    <t>055732180267955</t>
  </si>
  <si>
    <t>KY - EAST</t>
  </si>
  <si>
    <t>2633</t>
  </si>
  <si>
    <t xml:space="preserve">73641886 </t>
  </si>
  <si>
    <t>1962537</t>
  </si>
  <si>
    <t xml:space="preserve">U122858 </t>
  </si>
  <si>
    <t xml:space="preserve">559 </t>
  </si>
  <si>
    <t>PE</t>
  </si>
  <si>
    <t xml:space="preserve">SR 40                 </t>
  </si>
  <si>
    <t>SR 40</t>
  </si>
  <si>
    <t>159</t>
  </si>
  <si>
    <t>INE</t>
  </si>
  <si>
    <t>0326330</t>
  </si>
  <si>
    <t>00559</t>
  </si>
  <si>
    <t>3200559</t>
  </si>
  <si>
    <t>WP8678</t>
  </si>
  <si>
    <t xml:space="preserve">     </t>
  </si>
  <si>
    <t>055932190268678</t>
  </si>
  <si>
    <t>19026867802</t>
  </si>
  <si>
    <t>PL</t>
  </si>
  <si>
    <t xml:space="preserve">INSTALL 376'-4" PMIP          </t>
  </si>
  <si>
    <t xml:space="preserve">2600E   </t>
  </si>
  <si>
    <t>2631</t>
  </si>
  <si>
    <t xml:space="preserve">7360252I </t>
  </si>
  <si>
    <t>1968534</t>
  </si>
  <si>
    <t>CO</t>
  </si>
  <si>
    <t xml:space="preserve">PANOLA                </t>
  </si>
  <si>
    <t>PANOLA</t>
  </si>
  <si>
    <t>019</t>
  </si>
  <si>
    <t>CAT</t>
  </si>
  <si>
    <t xml:space="preserve">ORA SLONE                     </t>
  </si>
  <si>
    <t>0326310</t>
  </si>
  <si>
    <t>WP9130</t>
  </si>
  <si>
    <t>055732190269130</t>
  </si>
  <si>
    <t xml:space="preserve">7332288M </t>
  </si>
  <si>
    <t>2071985</t>
  </si>
  <si>
    <t>BIGGS LN POD INST PIPE</t>
  </si>
  <si>
    <t>089</t>
  </si>
  <si>
    <t>S S</t>
  </si>
  <si>
    <t xml:space="preserve">BKSLONE </t>
  </si>
  <si>
    <t>WP9715</t>
  </si>
  <si>
    <t>055932200269715</t>
  </si>
  <si>
    <t>20026982400</t>
  </si>
  <si>
    <t xml:space="preserve">7356256G </t>
  </si>
  <si>
    <t>2075256</t>
  </si>
  <si>
    <t xml:space="preserve">U461492 </t>
  </si>
  <si>
    <t>VO</t>
  </si>
  <si>
    <t xml:space="preserve">INSTALL 105' - 2" PMMP        </t>
  </si>
  <si>
    <t xml:space="preserve">31ST                  </t>
  </si>
  <si>
    <t>229 31ST ST</t>
  </si>
  <si>
    <t>ASH</t>
  </si>
  <si>
    <t>A</t>
  </si>
  <si>
    <t>88000000</t>
  </si>
  <si>
    <t>05007</t>
  </si>
  <si>
    <t xml:space="preserve">       </t>
  </si>
  <si>
    <t xml:space="preserve">      </t>
  </si>
  <si>
    <t xml:space="preserve">               </t>
  </si>
  <si>
    <t>20026983300</t>
  </si>
  <si>
    <t xml:space="preserve">7356256A </t>
  </si>
  <si>
    <t>2075304</t>
  </si>
  <si>
    <t xml:space="preserve">INSTALL 6,600'-2"/4" PMMP     </t>
  </si>
  <si>
    <t xml:space="preserve">CHESTNUT              </t>
  </si>
  <si>
    <t>CHESTNUT DR</t>
  </si>
  <si>
    <t>WP9833</t>
  </si>
  <si>
    <t>055732200269833</t>
  </si>
  <si>
    <t>20026983700</t>
  </si>
  <si>
    <t xml:space="preserve">7352252D </t>
  </si>
  <si>
    <t>2075306</t>
  </si>
  <si>
    <t xml:space="preserve">INSTALL 700' - 4" PMLP        </t>
  </si>
  <si>
    <t xml:space="preserve">52ND                  </t>
  </si>
  <si>
    <t>52ND</t>
  </si>
  <si>
    <t xml:space="preserve">AMRCB          </t>
  </si>
  <si>
    <t>21026130400</t>
  </si>
  <si>
    <t xml:space="preserve">7360248A </t>
  </si>
  <si>
    <t>2180320</t>
  </si>
  <si>
    <t xml:space="preserve">U938437 </t>
  </si>
  <si>
    <t>EX</t>
  </si>
  <si>
    <t xml:space="preserve">INSTALL 25,111'-2",4" PMMP    </t>
  </si>
  <si>
    <t xml:space="preserve">PADDLE CREEK          </t>
  </si>
  <si>
    <t>PADDLE CREEK RD</t>
  </si>
  <si>
    <t xml:space="preserve">U128132 </t>
  </si>
  <si>
    <t xml:space="preserve">CJH C PACK/MBLANKE            </t>
  </si>
  <si>
    <t>WP1304</t>
  </si>
  <si>
    <t>055732210261304</t>
  </si>
  <si>
    <t xml:space="preserve">7352252K </t>
  </si>
  <si>
    <t>2179598</t>
  </si>
  <si>
    <t xml:space="preserve">SKYLINE               </t>
  </si>
  <si>
    <t>SKYLINE DR</t>
  </si>
  <si>
    <t>WP1355</t>
  </si>
  <si>
    <t>055932210261355</t>
  </si>
  <si>
    <t>KY - WEST</t>
  </si>
  <si>
    <t>2621</t>
  </si>
  <si>
    <t xml:space="preserve">6720212G </t>
  </si>
  <si>
    <t>2183195</t>
  </si>
  <si>
    <t xml:space="preserve">U134275 </t>
  </si>
  <si>
    <t xml:space="preserve">NEW CIRCLE            </t>
  </si>
  <si>
    <t>450 E NEW CIRCLE RD</t>
  </si>
  <si>
    <t>067</t>
  </si>
  <si>
    <t>LEX</t>
  </si>
  <si>
    <t xml:space="preserve">JAMIE LYNN                    </t>
  </si>
  <si>
    <t>0326210</t>
  </si>
  <si>
    <t>WP1456</t>
  </si>
  <si>
    <t>055732210261456</t>
  </si>
  <si>
    <t>21026148600</t>
  </si>
  <si>
    <t xml:space="preserve">7348252H </t>
  </si>
  <si>
    <t>2183494</t>
  </si>
  <si>
    <t xml:space="preserve">561 </t>
  </si>
  <si>
    <t xml:space="preserve">INSTALL 450'-4" PMIP          </t>
  </si>
  <si>
    <t xml:space="preserve">US-60                 </t>
  </si>
  <si>
    <t>7117 US-60</t>
  </si>
  <si>
    <t>SUM</t>
  </si>
  <si>
    <t>21026151900</t>
  </si>
  <si>
    <t>501315938</t>
  </si>
  <si>
    <t xml:space="preserve">6740208L </t>
  </si>
  <si>
    <t>2183051</t>
  </si>
  <si>
    <t xml:space="preserve">555 </t>
  </si>
  <si>
    <t xml:space="preserve">INSTALL 420'-2" PMMP          </t>
  </si>
  <si>
    <t xml:space="preserve">CROCKETT              </t>
  </si>
  <si>
    <t>705 CROCKETT CT</t>
  </si>
  <si>
    <t>049</t>
  </si>
  <si>
    <t>WIN</t>
  </si>
  <si>
    <t xml:space="preserve">6716212N </t>
  </si>
  <si>
    <t>2075431</t>
  </si>
  <si>
    <t xml:space="preserve">ADDISON               </t>
  </si>
  <si>
    <t>629 ADDISON AV</t>
  </si>
  <si>
    <t>WP1521</t>
  </si>
  <si>
    <t>055732210261521</t>
  </si>
  <si>
    <t>WP1618</t>
  </si>
  <si>
    <t>055732220261618</t>
  </si>
  <si>
    <t xml:space="preserve">6740232N </t>
  </si>
  <si>
    <t>2286363</t>
  </si>
  <si>
    <t xml:space="preserve">SCOTT                 </t>
  </si>
  <si>
    <t>SCOTT AV</t>
  </si>
  <si>
    <t>017</t>
  </si>
  <si>
    <t>PAR</t>
  </si>
  <si>
    <t xml:space="preserve">EDWARD FOX                    </t>
  </si>
  <si>
    <t>WP1640</t>
  </si>
  <si>
    <t>055732220261640</t>
  </si>
  <si>
    <t>22026165500</t>
  </si>
  <si>
    <t xml:space="preserve">6716208G </t>
  </si>
  <si>
    <t>2286440</t>
  </si>
  <si>
    <t xml:space="preserve">INSTALL 3385' OF 2" PMMP      </t>
  </si>
  <si>
    <t xml:space="preserve">CHEROKEE              </t>
  </si>
  <si>
    <t>CHEROKEE PK</t>
  </si>
  <si>
    <t>WP1655</t>
  </si>
  <si>
    <t>055732220261655</t>
  </si>
  <si>
    <t>22026167400</t>
  </si>
  <si>
    <t xml:space="preserve">6716216O </t>
  </si>
  <si>
    <t>2286548</t>
  </si>
  <si>
    <t xml:space="preserve">EMER - INSTALL 5'-3" PMLP     </t>
  </si>
  <si>
    <t xml:space="preserve">ROOSEVELT             </t>
  </si>
  <si>
    <t>365 ROOSEVELT BV</t>
  </si>
  <si>
    <t xml:space="preserve">U460266 </t>
  </si>
  <si>
    <t xml:space="preserve">BJACKSON                      </t>
  </si>
  <si>
    <t>WP1674</t>
  </si>
  <si>
    <t>055732220261674</t>
  </si>
  <si>
    <t>2623</t>
  </si>
  <si>
    <t>22026169200</t>
  </si>
  <si>
    <t xml:space="preserve">6684228J </t>
  </si>
  <si>
    <t>2286636</t>
  </si>
  <si>
    <t>EMER-INSTALL 4' OF 2"PMMP MAIN</t>
  </si>
  <si>
    <t xml:space="preserve">2621P   </t>
  </si>
  <si>
    <t xml:space="preserve">2ND                   </t>
  </si>
  <si>
    <t>W 2ND ST</t>
  </si>
  <si>
    <t>073</t>
  </si>
  <si>
    <t>FRA</t>
  </si>
  <si>
    <t xml:space="preserve">EFGOINS                       </t>
  </si>
  <si>
    <t>0326230</t>
  </si>
  <si>
    <t>WP1692</t>
  </si>
  <si>
    <t>055732220261692</t>
  </si>
  <si>
    <t>22026171100</t>
  </si>
  <si>
    <t xml:space="preserve">6720208A </t>
  </si>
  <si>
    <t>2286912</t>
  </si>
  <si>
    <t xml:space="preserve">INSTALL 2715' OF 2"/4"PMMP    </t>
  </si>
  <si>
    <t xml:space="preserve">ASHLAND               </t>
  </si>
  <si>
    <t>ASHLAND TR</t>
  </si>
  <si>
    <t xml:space="preserve">JDUNN                         </t>
  </si>
  <si>
    <t>WP1711</t>
  </si>
  <si>
    <t>055732220261711</t>
  </si>
  <si>
    <t xml:space="preserve">7352260O </t>
  </si>
  <si>
    <t>2286985</t>
  </si>
  <si>
    <t xml:space="preserve">VERNA                 </t>
  </si>
  <si>
    <t>VERNA</t>
  </si>
  <si>
    <t xml:space="preserve">DAVID SKAGGS                  </t>
  </si>
  <si>
    <t>WP1723</t>
  </si>
  <si>
    <t>055732220261723</t>
  </si>
  <si>
    <t xml:space="preserve">6764172E </t>
  </si>
  <si>
    <t>2285854</t>
  </si>
  <si>
    <t xml:space="preserve">RED LICK              </t>
  </si>
  <si>
    <t>RED LICK RD</t>
  </si>
  <si>
    <t>065</t>
  </si>
  <si>
    <t>IRV</t>
  </si>
  <si>
    <t>WP1762</t>
  </si>
  <si>
    <t>055932220261762</t>
  </si>
  <si>
    <t>22026177500</t>
  </si>
  <si>
    <t xml:space="preserve">6764176O </t>
  </si>
  <si>
    <t>2286885</t>
  </si>
  <si>
    <t xml:space="preserve">EMER - INSTALL 800'-6" CSHP   </t>
  </si>
  <si>
    <t xml:space="preserve">KY RIVER              </t>
  </si>
  <si>
    <t>KY RIVER</t>
  </si>
  <si>
    <t xml:space="preserve">WILL FULKS                    </t>
  </si>
  <si>
    <t>WP1775</t>
  </si>
  <si>
    <t>055732220261775</t>
  </si>
  <si>
    <t>22026177900</t>
  </si>
  <si>
    <t xml:space="preserve">6716204G </t>
  </si>
  <si>
    <t>2287639</t>
  </si>
  <si>
    <t xml:space="preserve">INSTALL 8' OF 6"PMMP MAIN     </t>
  </si>
  <si>
    <t xml:space="preserve">WILSON DOWNING        </t>
  </si>
  <si>
    <t>334 WILSON DOWNING RD</t>
  </si>
  <si>
    <t xml:space="preserve">DEREK PAYTON                  </t>
  </si>
  <si>
    <t>WP1779</t>
  </si>
  <si>
    <t>055732220261779</t>
  </si>
  <si>
    <t>22026178900</t>
  </si>
  <si>
    <t xml:space="preserve">6728208J </t>
  </si>
  <si>
    <t>2287856</t>
  </si>
  <si>
    <t xml:space="preserve">INSTALL 620' OF 12"CSHP MAIN  </t>
  </si>
  <si>
    <t xml:space="preserve">BIG POND              </t>
  </si>
  <si>
    <t>1320 BIG POND CR</t>
  </si>
  <si>
    <t xml:space="preserve">U136251 </t>
  </si>
  <si>
    <t xml:space="preserve">BPULLIAM/FISHEL               </t>
  </si>
  <si>
    <t>WP1789</t>
  </si>
  <si>
    <t>055732220261789</t>
  </si>
  <si>
    <t xml:space="preserve">6712212O </t>
  </si>
  <si>
    <t>2288351</t>
  </si>
  <si>
    <t>OP</t>
  </si>
  <si>
    <t xml:space="preserve">LANE ALLEN            </t>
  </si>
  <si>
    <t>1013 LANE ALLEN RD</t>
  </si>
  <si>
    <t>WP1825</t>
  </si>
  <si>
    <t>055932220261825</t>
  </si>
  <si>
    <t>501327244</t>
  </si>
  <si>
    <t xml:space="preserve">6688228L </t>
  </si>
  <si>
    <t>2287144</t>
  </si>
  <si>
    <t xml:space="preserve">LEESTOWN              </t>
  </si>
  <si>
    <t>1100 LEESTOWN RD</t>
  </si>
  <si>
    <t xml:space="preserve">ALEX WILLIAMSON               </t>
  </si>
  <si>
    <t>00555</t>
  </si>
  <si>
    <t>3200555</t>
  </si>
  <si>
    <t>WP1830</t>
  </si>
  <si>
    <t>055532220261830</t>
  </si>
  <si>
    <t>22026183301</t>
  </si>
  <si>
    <t xml:space="preserve">6716212B </t>
  </si>
  <si>
    <t>1968251</t>
  </si>
  <si>
    <t xml:space="preserve">SMRP INSTALL 1120' 8-12" CSHP </t>
  </si>
  <si>
    <t>1498 LEESTOWN RD</t>
  </si>
  <si>
    <t xml:space="preserve">JOSH PASLEY/TEAM FISHEL       </t>
  </si>
  <si>
    <t>00561</t>
  </si>
  <si>
    <t>3200561</t>
  </si>
  <si>
    <t>WP1833</t>
  </si>
  <si>
    <t>056132220261833</t>
  </si>
  <si>
    <t>22026185100</t>
  </si>
  <si>
    <t xml:space="preserve">7240204B </t>
  </si>
  <si>
    <t>2288754</t>
  </si>
  <si>
    <t xml:space="preserve">INSTALL 10'-2" PMMP           </t>
  </si>
  <si>
    <t xml:space="preserve">LEVEE                 </t>
  </si>
  <si>
    <t>4760 LEVEE RD</t>
  </si>
  <si>
    <t>173</t>
  </si>
  <si>
    <t>LEV</t>
  </si>
  <si>
    <t xml:space="preserve">WDENNINGHOFF                  </t>
  </si>
  <si>
    <t>WP1851</t>
  </si>
  <si>
    <t>055732220261851</t>
  </si>
  <si>
    <t>22026205401</t>
  </si>
  <si>
    <t>501281464</t>
  </si>
  <si>
    <t xml:space="preserve">6696212N </t>
  </si>
  <si>
    <t>2289302</t>
  </si>
  <si>
    <t xml:space="preserve">INSTALL 1330'-4" PMMP         </t>
  </si>
  <si>
    <t xml:space="preserve">SCHOOL HOUSE          </t>
  </si>
  <si>
    <t>SCHOOL HOUSE RD</t>
  </si>
  <si>
    <t>239</t>
  </si>
  <si>
    <t>VER</t>
  </si>
  <si>
    <t>WP2054</t>
  </si>
  <si>
    <t>055532220262054</t>
  </si>
  <si>
    <t>22026205600</t>
  </si>
  <si>
    <t xml:space="preserve">7352256H </t>
  </si>
  <si>
    <t>2289560</t>
  </si>
  <si>
    <t xml:space="preserve">INSTALL 1200'-2" PMMP         </t>
  </si>
  <si>
    <t xml:space="preserve">CENTRAL               </t>
  </si>
  <si>
    <t>CENTRAL PY</t>
  </si>
  <si>
    <t>WP2056</t>
  </si>
  <si>
    <t>055732220262056</t>
  </si>
  <si>
    <t>22026206000</t>
  </si>
  <si>
    <t xml:space="preserve">6720212M </t>
  </si>
  <si>
    <t>2289588</t>
  </si>
  <si>
    <t xml:space="preserve">CB-INSTALL 10'-6" PMMP        </t>
  </si>
  <si>
    <t xml:space="preserve">CLAY                  </t>
  </si>
  <si>
    <t>320 CLAY AV</t>
  </si>
  <si>
    <t>22026206900</t>
  </si>
  <si>
    <t xml:space="preserve">6720212N </t>
  </si>
  <si>
    <t>2289650</t>
  </si>
  <si>
    <t xml:space="preserve">EMER-INSTALL 16' OF 4"/6"PMLP </t>
  </si>
  <si>
    <t xml:space="preserve">AURORA                </t>
  </si>
  <si>
    <t>931 AURORA AV</t>
  </si>
  <si>
    <t xml:space="preserve">KKINDER                       </t>
  </si>
  <si>
    <t>WP2069</t>
  </si>
  <si>
    <t>055732220262069</t>
  </si>
  <si>
    <t>22026207100</t>
  </si>
  <si>
    <t xml:space="preserve">         </t>
  </si>
  <si>
    <t>2289651</t>
  </si>
  <si>
    <t xml:space="preserve">INSTALL 7870'-2", 4" PMMP     </t>
  </si>
  <si>
    <t xml:space="preserve">VIRGINIA              </t>
  </si>
  <si>
    <t>VIRGINIA</t>
  </si>
  <si>
    <t>WP2071</t>
  </si>
  <si>
    <t>055732220262071</t>
  </si>
  <si>
    <t>501313752</t>
  </si>
  <si>
    <t xml:space="preserve">6716232B </t>
  </si>
  <si>
    <t>2289995</t>
  </si>
  <si>
    <t xml:space="preserve">OAK HILL              </t>
  </si>
  <si>
    <t>OAK HILL LN LT1</t>
  </si>
  <si>
    <t>209</t>
  </si>
  <si>
    <t>GEO</t>
  </si>
  <si>
    <t xml:space="preserve">U461309 </t>
  </si>
  <si>
    <t xml:space="preserve">R.HUMPHREYS                   </t>
  </si>
  <si>
    <t>WP2109</t>
  </si>
  <si>
    <t>055532220262109</t>
  </si>
  <si>
    <t>22026217800</t>
  </si>
  <si>
    <t xml:space="preserve">6716208E </t>
  </si>
  <si>
    <t>2290789</t>
  </si>
  <si>
    <t>EMER-INSTALL 3' OF 4"PMLP MAIN</t>
  </si>
  <si>
    <t xml:space="preserve">ROSEMILL              </t>
  </si>
  <si>
    <t>591 ROSEMILL DR</t>
  </si>
  <si>
    <t xml:space="preserve">U130872 </t>
  </si>
  <si>
    <t xml:space="preserve">R CRAWFORD                    </t>
  </si>
  <si>
    <t>WP2178</t>
  </si>
  <si>
    <t>055732220262178</t>
  </si>
  <si>
    <t xml:space="preserve">6716212P </t>
  </si>
  <si>
    <t>2291708</t>
  </si>
  <si>
    <t xml:space="preserve">COLUMBIA              </t>
  </si>
  <si>
    <t>321 COLUMBIA AV</t>
  </si>
  <si>
    <t>WP2242</t>
  </si>
  <si>
    <t>055732220262242</t>
  </si>
  <si>
    <t>22026224800</t>
  </si>
  <si>
    <t xml:space="preserve">6688228A </t>
  </si>
  <si>
    <t>2291830</t>
  </si>
  <si>
    <t xml:space="preserve">SCHENKEL LANE         </t>
  </si>
  <si>
    <t>565 SCHENKEL LANE</t>
  </si>
  <si>
    <t>22026227600</t>
  </si>
  <si>
    <t xml:space="preserve">6744204D </t>
  </si>
  <si>
    <t>2292274</t>
  </si>
  <si>
    <t xml:space="preserve">EMER - INSTALL 60'-4" PMLP    </t>
  </si>
  <si>
    <t xml:space="preserve">MAPLE                 </t>
  </si>
  <si>
    <t>504 S MAPLE ST</t>
  </si>
  <si>
    <t xml:space="preserve">ED FOX                        </t>
  </si>
  <si>
    <t>WP2276</t>
  </si>
  <si>
    <t>055732220262276</t>
  </si>
  <si>
    <t>22026228201</t>
  </si>
  <si>
    <t xml:space="preserve">6748208I </t>
  </si>
  <si>
    <t>2292377</t>
  </si>
  <si>
    <t xml:space="preserve">INSTALL 4,225'-2"/6" PMMP     </t>
  </si>
  <si>
    <t>MAPLE ST</t>
  </si>
  <si>
    <t xml:space="preserve">SHAWN DENNIS                  </t>
  </si>
  <si>
    <t>WP2282</t>
  </si>
  <si>
    <t>055732220262282</t>
  </si>
  <si>
    <t>22026228500</t>
  </si>
  <si>
    <t xml:space="preserve">6728208M </t>
  </si>
  <si>
    <t>2290202</t>
  </si>
  <si>
    <t xml:space="preserve">INSTALL 167'-2" PMMP          </t>
  </si>
  <si>
    <t xml:space="preserve">CULZEAN               </t>
  </si>
  <si>
    <t>CULZEAN CT</t>
  </si>
  <si>
    <t>WP2285</t>
  </si>
  <si>
    <t>056132220262285</t>
  </si>
  <si>
    <t>2292673</t>
  </si>
  <si>
    <t xml:space="preserve">COLONIAL              </t>
  </si>
  <si>
    <t>806 COLONIAL</t>
  </si>
  <si>
    <t xml:space="preserve">D COLLINS                     </t>
  </si>
  <si>
    <t>WP2306</t>
  </si>
  <si>
    <t>055732220262306</t>
  </si>
  <si>
    <t>2292814</t>
  </si>
  <si>
    <t xml:space="preserve">HIGH                  </t>
  </si>
  <si>
    <t>626 E HIGH ST</t>
  </si>
  <si>
    <t>WP2313</t>
  </si>
  <si>
    <t>055732220262313</t>
  </si>
  <si>
    <t>22026235100</t>
  </si>
  <si>
    <t>501338492</t>
  </si>
  <si>
    <t xml:space="preserve">6712228L </t>
  </si>
  <si>
    <t>2292762</t>
  </si>
  <si>
    <t xml:space="preserve">INSTALL 2160'-2"/4" PMMP      </t>
  </si>
  <si>
    <t xml:space="preserve">BILL PERKINS          </t>
  </si>
  <si>
    <t>BILL PERKINS LN LT62</t>
  </si>
  <si>
    <t>WP2351</t>
  </si>
  <si>
    <t>055532220262351</t>
  </si>
  <si>
    <t>22026235300</t>
  </si>
  <si>
    <t xml:space="preserve">6712228F </t>
  </si>
  <si>
    <t>2293486</t>
  </si>
  <si>
    <t xml:space="preserve">INST 1865'-8" &amp; 390'-2" PMMP  </t>
  </si>
  <si>
    <t xml:space="preserve">OLD LEMONS MILL       </t>
  </si>
  <si>
    <t>325 OLD LEMONS MILL</t>
  </si>
  <si>
    <t>WP2353</t>
  </si>
  <si>
    <t>055732220262353</t>
  </si>
  <si>
    <t>22026236100</t>
  </si>
  <si>
    <t xml:space="preserve">6720212B </t>
  </si>
  <si>
    <t>2293506</t>
  </si>
  <si>
    <t xml:space="preserve">INSTALL 1150'-2" PMMP         </t>
  </si>
  <si>
    <t xml:space="preserve">LOCUST                </t>
  </si>
  <si>
    <t>LOCUST AV</t>
  </si>
  <si>
    <t>22026236700</t>
  </si>
  <si>
    <t xml:space="preserve">INSTALL 134'-4" PMLP          </t>
  </si>
  <si>
    <t>328 LOCUST AV</t>
  </si>
  <si>
    <t xml:space="preserve">MCRAIG                        </t>
  </si>
  <si>
    <t>WP2367</t>
  </si>
  <si>
    <t>056132220262367</t>
  </si>
  <si>
    <t>22026236900</t>
  </si>
  <si>
    <t xml:space="preserve">6712228C </t>
  </si>
  <si>
    <t>2293665</t>
  </si>
  <si>
    <t xml:space="preserve">INSTALL 11300'-2" PMMP        </t>
  </si>
  <si>
    <t xml:space="preserve">CLAYTON               </t>
  </si>
  <si>
    <t>CLAYTON</t>
  </si>
  <si>
    <t>WP2369</t>
  </si>
  <si>
    <t>055732220262369</t>
  </si>
  <si>
    <t>22026237801</t>
  </si>
  <si>
    <t xml:space="preserve">6732252O </t>
  </si>
  <si>
    <t>2293704</t>
  </si>
  <si>
    <t xml:space="preserve">INSTALL 4,100'-2" PMMP        </t>
  </si>
  <si>
    <t xml:space="preserve">BROADWAY              </t>
  </si>
  <si>
    <t>BROADWAY AV</t>
  </si>
  <si>
    <t>WP2378</t>
  </si>
  <si>
    <t>055732220262378</t>
  </si>
  <si>
    <t>22026238301</t>
  </si>
  <si>
    <t>501335909</t>
  </si>
  <si>
    <t xml:space="preserve">6700224H </t>
  </si>
  <si>
    <t>2289685</t>
  </si>
  <si>
    <t xml:space="preserve">INSTALL 2505'-4" PHHP         </t>
  </si>
  <si>
    <t>158 W LEESTOWN RD BOILER</t>
  </si>
  <si>
    <t>MID</t>
  </si>
  <si>
    <t xml:space="preserve">J ENSMINGER                   </t>
  </si>
  <si>
    <t>WP2383</t>
  </si>
  <si>
    <t>055532220262383</t>
  </si>
  <si>
    <t>22026238401</t>
  </si>
  <si>
    <t xml:space="preserve">6700224L </t>
  </si>
  <si>
    <t>2293724</t>
  </si>
  <si>
    <t xml:space="preserve">INSTALL 5765'-2" PMMP         </t>
  </si>
  <si>
    <t xml:space="preserve">WINTER                </t>
  </si>
  <si>
    <t>WINTER</t>
  </si>
  <si>
    <t>WP2384</t>
  </si>
  <si>
    <t>055732220262384</t>
  </si>
  <si>
    <t xml:space="preserve">6720212F </t>
  </si>
  <si>
    <t>2293756</t>
  </si>
  <si>
    <t xml:space="preserve">CASTLEWOOD            </t>
  </si>
  <si>
    <t>209 CASTLEWOOD DR</t>
  </si>
  <si>
    <t>WP2397</t>
  </si>
  <si>
    <t>055732220262397</t>
  </si>
  <si>
    <t>22026239701</t>
  </si>
  <si>
    <t xml:space="preserve">6720208B </t>
  </si>
  <si>
    <t>2293757</t>
  </si>
  <si>
    <t xml:space="preserve">RICHMOND              </t>
  </si>
  <si>
    <t>RICHMOND RD</t>
  </si>
  <si>
    <t>WP2399</t>
  </si>
  <si>
    <t>055732220262399</t>
  </si>
  <si>
    <t>22026239901</t>
  </si>
  <si>
    <t xml:space="preserve">6712228B </t>
  </si>
  <si>
    <t>2294169</t>
  </si>
  <si>
    <t xml:space="preserve">WASHINGTON            </t>
  </si>
  <si>
    <t>W WASHINGTON ST</t>
  </si>
  <si>
    <t xml:space="preserve">LESLIE SHARON                 </t>
  </si>
  <si>
    <t>WP2417</t>
  </si>
  <si>
    <t>056132220262417</t>
  </si>
  <si>
    <t xml:space="preserve">6700228K </t>
  </si>
  <si>
    <t>2294541</t>
  </si>
  <si>
    <t xml:space="preserve">ROCKY WATERS          </t>
  </si>
  <si>
    <t>ROCKY WATERS</t>
  </si>
  <si>
    <t xml:space="preserve">KEVIN KOUNS                   </t>
  </si>
  <si>
    <t>WP2451</t>
  </si>
  <si>
    <t>055732220262451</t>
  </si>
  <si>
    <t>23026252600</t>
  </si>
  <si>
    <t>2395075</t>
  </si>
  <si>
    <t xml:space="preserve">INSTALL 3' OF 4"PMLP MAIN     </t>
  </si>
  <si>
    <t>216 LOCUST AV</t>
  </si>
  <si>
    <t xml:space="preserve">LSTANFI                       </t>
  </si>
  <si>
    <t>WP2526</t>
  </si>
  <si>
    <t>055732230262526</t>
  </si>
  <si>
    <t xml:space="preserve">6716208C </t>
  </si>
  <si>
    <t>2395330</t>
  </si>
  <si>
    <t xml:space="preserve">CONN TERRACE          </t>
  </si>
  <si>
    <t>CONN TERRACE ST</t>
  </si>
  <si>
    <t>WP2549</t>
  </si>
  <si>
    <t>056132230262549</t>
  </si>
  <si>
    <t>66 RED LICK RD</t>
  </si>
  <si>
    <t xml:space="preserve">U136909 </t>
  </si>
  <si>
    <t>WP2555</t>
  </si>
  <si>
    <t>055932230262555</t>
  </si>
  <si>
    <t xml:space="preserve">6740208D </t>
  </si>
  <si>
    <t>2395401</t>
  </si>
  <si>
    <t xml:space="preserve">ROCKWELL              </t>
  </si>
  <si>
    <t>ROCKWELL RD</t>
  </si>
  <si>
    <t>WP2557</t>
  </si>
  <si>
    <t>055932230262557</t>
  </si>
  <si>
    <t>23026262700</t>
  </si>
  <si>
    <t xml:space="preserve">6712208M </t>
  </si>
  <si>
    <t>2395746</t>
  </si>
  <si>
    <t>EMER-INSTALL 5' OF 2"PMMP MAIN</t>
  </si>
  <si>
    <t xml:space="preserve">PALOMAR COVE          </t>
  </si>
  <si>
    <t>3905 PALOMAR COVE LN</t>
  </si>
  <si>
    <t xml:space="preserve">U121331 </t>
  </si>
  <si>
    <t>WP2627</t>
  </si>
  <si>
    <t>055732230262627</t>
  </si>
  <si>
    <t>23026262900</t>
  </si>
  <si>
    <t>501344588</t>
  </si>
  <si>
    <t xml:space="preserve">6704212J </t>
  </si>
  <si>
    <t>2395698</t>
  </si>
  <si>
    <t xml:space="preserve">INSTALL 4600'-6" PMMP         </t>
  </si>
  <si>
    <t xml:space="preserve">PISGAH                </t>
  </si>
  <si>
    <t>460 PISGAH PK</t>
  </si>
  <si>
    <t>23026264700</t>
  </si>
  <si>
    <t xml:space="preserve">6716208D </t>
  </si>
  <si>
    <t>2395969</t>
  </si>
  <si>
    <t xml:space="preserve">INSTALL 100' OF 3"PMLP MAIN   </t>
  </si>
  <si>
    <t>625 COLUMBIA AV</t>
  </si>
  <si>
    <t xml:space="preserve">U133347 </t>
  </si>
  <si>
    <t xml:space="preserve">HMCKUNE                       </t>
  </si>
  <si>
    <t>WP2647</t>
  </si>
  <si>
    <t>055732230262647</t>
  </si>
  <si>
    <t>23026266600</t>
  </si>
  <si>
    <t xml:space="preserve">6720200A </t>
  </si>
  <si>
    <t>2395811</t>
  </si>
  <si>
    <t xml:space="preserve">INSTALL 50'-4" PMMP           </t>
  </si>
  <si>
    <t xml:space="preserve">ROCKBRIDGE            </t>
  </si>
  <si>
    <t>1095 ROCKBRIDGE</t>
  </si>
  <si>
    <t>23026267200</t>
  </si>
  <si>
    <t xml:space="preserve">6716208K </t>
  </si>
  <si>
    <t>2396254</t>
  </si>
  <si>
    <t xml:space="preserve">INSTALL 60'-4" PMLP           </t>
  </si>
  <si>
    <t xml:space="preserve">JESSELIN              </t>
  </si>
  <si>
    <t>107 JESSELIN DR</t>
  </si>
  <si>
    <t xml:space="preserve">JOSHUA COX                    </t>
  </si>
  <si>
    <t>WP2672</t>
  </si>
  <si>
    <t>055732230262672</t>
  </si>
  <si>
    <t>23026268200</t>
  </si>
  <si>
    <t xml:space="preserve">6716208B </t>
  </si>
  <si>
    <t>2396396</t>
  </si>
  <si>
    <t xml:space="preserve">INSERT 160' OF 3"PMLP MAIN    </t>
  </si>
  <si>
    <t xml:space="preserve">SAINT JOSEPH          </t>
  </si>
  <si>
    <t>SAINT JOSEPH DR</t>
  </si>
  <si>
    <t>WP2682</t>
  </si>
  <si>
    <t>055732230262682</t>
  </si>
  <si>
    <t>501202041</t>
  </si>
  <si>
    <t>2396687</t>
  </si>
  <si>
    <t xml:space="preserve">MERRIDEW              </t>
  </si>
  <si>
    <t>3833 MERRIDEW WY</t>
  </si>
  <si>
    <t>WP2706</t>
  </si>
  <si>
    <t>055532230262706</t>
  </si>
  <si>
    <t>23026272901</t>
  </si>
  <si>
    <t>501347263</t>
  </si>
  <si>
    <t xml:space="preserve">6712204E </t>
  </si>
  <si>
    <t>2397231</t>
  </si>
  <si>
    <t xml:space="preserve">INSTALL 2500' OF 2"PMMP MAIN  </t>
  </si>
  <si>
    <t xml:space="preserve">POLLY                 </t>
  </si>
  <si>
    <t>POLLY CT LT1</t>
  </si>
  <si>
    <t>113</t>
  </si>
  <si>
    <t>NIC</t>
  </si>
  <si>
    <t>WP2729</t>
  </si>
  <si>
    <t>055532230262729</t>
  </si>
  <si>
    <t>23026278200</t>
  </si>
  <si>
    <t xml:space="preserve">6720212E </t>
  </si>
  <si>
    <t>2398026</t>
  </si>
  <si>
    <t xml:space="preserve">EMER-INSTALL 185' OF 4"PMLP   </t>
  </si>
  <si>
    <t xml:space="preserve">5TH                   </t>
  </si>
  <si>
    <t>201 E 5TH ST</t>
  </si>
  <si>
    <t xml:space="preserve">U124014 </t>
  </si>
  <si>
    <t>WP2782</t>
  </si>
  <si>
    <t>055732230262782</t>
  </si>
  <si>
    <t>23026279200</t>
  </si>
  <si>
    <t>2075305</t>
  </si>
  <si>
    <t xml:space="preserve">INSTALL 5'-6" PMLP            </t>
  </si>
  <si>
    <t xml:space="preserve">EPPERSON              </t>
  </si>
  <si>
    <t>EPPERSON ST</t>
  </si>
  <si>
    <t>20026983500</t>
  </si>
  <si>
    <t xml:space="preserve">7356256B </t>
  </si>
  <si>
    <t>2398273</t>
  </si>
  <si>
    <t xml:space="preserve">18TH                  </t>
  </si>
  <si>
    <t>18TH ST</t>
  </si>
  <si>
    <t xml:space="preserve">MCOLLET                       </t>
  </si>
  <si>
    <t>WP2795</t>
  </si>
  <si>
    <t>056132230262795</t>
  </si>
  <si>
    <t>23026282200</t>
  </si>
  <si>
    <t>501350609</t>
  </si>
  <si>
    <t xml:space="preserve">6732244D </t>
  </si>
  <si>
    <t>2398474</t>
  </si>
  <si>
    <t xml:space="preserve">INSTALL 13,000'-8" PHHP       </t>
  </si>
  <si>
    <t xml:space="preserve">SEA BISCUIT           </t>
  </si>
  <si>
    <t>634 SEA BISCUIT WY</t>
  </si>
  <si>
    <t>0318230</t>
  </si>
  <si>
    <t>2398629</t>
  </si>
  <si>
    <t xml:space="preserve">REGENTS PARK          </t>
  </si>
  <si>
    <t>REGENTS PARK</t>
  </si>
  <si>
    <t>WP2828</t>
  </si>
  <si>
    <t>055732230262828</t>
  </si>
  <si>
    <t>501343072</t>
  </si>
  <si>
    <t xml:space="preserve">7356220N </t>
  </si>
  <si>
    <t>2398575</t>
  </si>
  <si>
    <t xml:space="preserve">FALLS CREEK           </t>
  </si>
  <si>
    <t>191 FALLS CREEK DR</t>
  </si>
  <si>
    <t>127</t>
  </si>
  <si>
    <t>LOU</t>
  </si>
  <si>
    <t>WP2831</t>
  </si>
  <si>
    <t>055532230262831</t>
  </si>
  <si>
    <t>23026283600</t>
  </si>
  <si>
    <t>VIRGINIA AV</t>
  </si>
  <si>
    <t>WP2836</t>
  </si>
  <si>
    <t>055732230262836</t>
  </si>
  <si>
    <t>23026283801</t>
  </si>
  <si>
    <t>501350442</t>
  </si>
  <si>
    <t xml:space="preserve">6700212O </t>
  </si>
  <si>
    <t>2398395</t>
  </si>
  <si>
    <t xml:space="preserve">INSTALL 5705'-2"/4" PMMP      </t>
  </si>
  <si>
    <t xml:space="preserve">GLENEAGLES            </t>
  </si>
  <si>
    <t>GLENEAGLES WY LT54</t>
  </si>
  <si>
    <t>WP2838</t>
  </si>
  <si>
    <t>055532230262838</t>
  </si>
  <si>
    <t>23026284000</t>
  </si>
  <si>
    <t xml:space="preserve">6688228B </t>
  </si>
  <si>
    <t>2398759</t>
  </si>
  <si>
    <t>EMER-INSTALL 2' OF 3"PMMP MAIN</t>
  </si>
  <si>
    <t xml:space="preserve">COMANCHE              </t>
  </si>
  <si>
    <t>615 COMANCHE TL</t>
  </si>
  <si>
    <t xml:space="preserve">CDESPAIN                      </t>
  </si>
  <si>
    <t>WP2840</t>
  </si>
  <si>
    <t>055732230262840</t>
  </si>
  <si>
    <t>23026284800</t>
  </si>
  <si>
    <t xml:space="preserve">7352256L </t>
  </si>
  <si>
    <t>2398947</t>
  </si>
  <si>
    <t xml:space="preserve">EMER - INSTALL 40'-4" PMLP    </t>
  </si>
  <si>
    <t xml:space="preserve">WILLIS                </t>
  </si>
  <si>
    <t>3412 WILLIS ST</t>
  </si>
  <si>
    <t>WP2848</t>
  </si>
  <si>
    <t>055732230262848</t>
  </si>
  <si>
    <t>23026286500</t>
  </si>
  <si>
    <t>501351304</t>
  </si>
  <si>
    <t xml:space="preserve">6736228K </t>
  </si>
  <si>
    <t>2398765</t>
  </si>
  <si>
    <t xml:space="preserve">INSTALL 2250'-4" PMMP         </t>
  </si>
  <si>
    <t xml:space="preserve">LINZI                 </t>
  </si>
  <si>
    <t>LINZI WY LT45</t>
  </si>
  <si>
    <t>23026286600</t>
  </si>
  <si>
    <t xml:space="preserve">INSTALL 350'-4" PMMP          </t>
  </si>
  <si>
    <t xml:space="preserve">BETHLEHEM             </t>
  </si>
  <si>
    <t>BETHLEHEM RD</t>
  </si>
  <si>
    <t>2632</t>
  </si>
  <si>
    <t xml:space="preserve">7256276A </t>
  </si>
  <si>
    <t>2398923</t>
  </si>
  <si>
    <t xml:space="preserve">ALGONQUIN             </t>
  </si>
  <si>
    <t>ALGONQUIN DR E</t>
  </si>
  <si>
    <t>161</t>
  </si>
  <si>
    <t>MAY</t>
  </si>
  <si>
    <t>0326320</t>
  </si>
  <si>
    <t>WP2873</t>
  </si>
  <si>
    <t>056132230262873</t>
  </si>
  <si>
    <t>23026287600</t>
  </si>
  <si>
    <t xml:space="preserve">6712212H </t>
  </si>
  <si>
    <t>2399333</t>
  </si>
  <si>
    <t xml:space="preserve">INSTALL 30'-4" PMMP           </t>
  </si>
  <si>
    <t xml:space="preserve">OXFORD CIRCLE         </t>
  </si>
  <si>
    <t>1918 OXFORD CIRCLE</t>
  </si>
  <si>
    <t>WP2876</t>
  </si>
  <si>
    <t>055932230262876</t>
  </si>
  <si>
    <t>23026288400</t>
  </si>
  <si>
    <t>501352417</t>
  </si>
  <si>
    <t xml:space="preserve">6720216A </t>
  </si>
  <si>
    <t>2399299</t>
  </si>
  <si>
    <t xml:space="preserve">INSTALL 5500' OF 4"PMMP MAIN  </t>
  </si>
  <si>
    <t xml:space="preserve">PROVIDENCE PL         </t>
  </si>
  <si>
    <t>1021 PROVIDENCE PL PY</t>
  </si>
  <si>
    <t>WP2884</t>
  </si>
  <si>
    <t>055532230262884</t>
  </si>
  <si>
    <t>501348814</t>
  </si>
  <si>
    <t xml:space="preserve">6712228D </t>
  </si>
  <si>
    <t>2397832</t>
  </si>
  <si>
    <t xml:space="preserve">MAIN                  </t>
  </si>
  <si>
    <t>944 E MAIN ST EXT</t>
  </si>
  <si>
    <t>WP2889</t>
  </si>
  <si>
    <t>055532230262889</t>
  </si>
  <si>
    <t xml:space="preserve">6712232N </t>
  </si>
  <si>
    <t>2399730</t>
  </si>
  <si>
    <t>359 N BROADWAY ST DN</t>
  </si>
  <si>
    <t>WP2897</t>
  </si>
  <si>
    <t>055732230262897</t>
  </si>
  <si>
    <t>23026292000</t>
  </si>
  <si>
    <t>501354002</t>
  </si>
  <si>
    <t xml:space="preserve">6724204F </t>
  </si>
  <si>
    <t>2399927</t>
  </si>
  <si>
    <t xml:space="preserve">INSTALL 2450' OF 2"PMMP MAIN  </t>
  </si>
  <si>
    <t xml:space="preserve">WESTON                </t>
  </si>
  <si>
    <t>376 WESTON PK LT1</t>
  </si>
  <si>
    <t xml:space="preserve">DDAVIS                        </t>
  </si>
  <si>
    <t>WP2920</t>
  </si>
  <si>
    <t>055532230262920</t>
  </si>
  <si>
    <t>501354062</t>
  </si>
  <si>
    <t xml:space="preserve">6684228K </t>
  </si>
  <si>
    <t>2180883</t>
  </si>
  <si>
    <t>106 E BROADWAY ST NEW</t>
  </si>
  <si>
    <t>WP2922</t>
  </si>
  <si>
    <t>055532230262922</t>
  </si>
  <si>
    <t xml:space="preserve">7352256G </t>
  </si>
  <si>
    <t>2399973</t>
  </si>
  <si>
    <t xml:space="preserve">ROBERTS               </t>
  </si>
  <si>
    <t>3308 ROBERTS DR</t>
  </si>
  <si>
    <t xml:space="preserve">RECUMP                        </t>
  </si>
  <si>
    <t>WP2923</t>
  </si>
  <si>
    <t>055932230262923</t>
  </si>
  <si>
    <t>23026292501</t>
  </si>
  <si>
    <t xml:space="preserve">INSTALL 800' OF 2-4" PMMP     </t>
  </si>
  <si>
    <t>1500 LEESTOWN RD</t>
  </si>
  <si>
    <t xml:space="preserve">JOSH PASLEY                   </t>
  </si>
  <si>
    <t>WP2925</t>
  </si>
  <si>
    <t>056132230262925</t>
  </si>
  <si>
    <t>23026293500</t>
  </si>
  <si>
    <t xml:space="preserve">7352264E </t>
  </si>
  <si>
    <t>2300016</t>
  </si>
  <si>
    <t xml:space="preserve">INSTALL 3800' OF 2"PMMP MAIN  </t>
  </si>
  <si>
    <t xml:space="preserve">RIVERSIDE             </t>
  </si>
  <si>
    <t>RIVERSIDE DR</t>
  </si>
  <si>
    <t>RUS</t>
  </si>
  <si>
    <t>WP2935</t>
  </si>
  <si>
    <t>055732230262935</t>
  </si>
  <si>
    <t xml:space="preserve">6716216N </t>
  </si>
  <si>
    <t>2395080</t>
  </si>
  <si>
    <t xml:space="preserve">FORBES                </t>
  </si>
  <si>
    <t>FORBES DR</t>
  </si>
  <si>
    <t xml:space="preserve">DBANKS                        </t>
  </si>
  <si>
    <t>WP2937</t>
  </si>
  <si>
    <t>056132230262937</t>
  </si>
  <si>
    <t xml:space="preserve">6720208E </t>
  </si>
  <si>
    <t>2300125</t>
  </si>
  <si>
    <t xml:space="preserve">CHINOE                </t>
  </si>
  <si>
    <t>640 CHINOE RD</t>
  </si>
  <si>
    <t>WP2943</t>
  </si>
  <si>
    <t>055732230262943</t>
  </si>
  <si>
    <t>23026294700</t>
  </si>
  <si>
    <t>501354264</t>
  </si>
  <si>
    <t xml:space="preserve">7356252L </t>
  </si>
  <si>
    <t>2300205</t>
  </si>
  <si>
    <t xml:space="preserve">INSTALL 70'-2" PMIP           </t>
  </si>
  <si>
    <t xml:space="preserve">STATE RT 168          </t>
  </si>
  <si>
    <t>7914 STATE RT 168</t>
  </si>
  <si>
    <t>WP2947</t>
  </si>
  <si>
    <t>055532230262947</t>
  </si>
  <si>
    <t>23026296000</t>
  </si>
  <si>
    <t>501354452</t>
  </si>
  <si>
    <t>2300248</t>
  </si>
  <si>
    <t xml:space="preserve">INSTALL 220' OF 2" PMMP       </t>
  </si>
  <si>
    <t xml:space="preserve">ALEXANDRIA            </t>
  </si>
  <si>
    <t>1801 ALEXANDRIA DR OUTLOT</t>
  </si>
  <si>
    <t>WP2960</t>
  </si>
  <si>
    <t>055532230262960</t>
  </si>
  <si>
    <t>23026296200</t>
  </si>
  <si>
    <t xml:space="preserve">6716204F </t>
  </si>
  <si>
    <t>1963805</t>
  </si>
  <si>
    <t xml:space="preserve">INSTALL 1429'-6" PMMP         </t>
  </si>
  <si>
    <t>WILSON DOWNING RD</t>
  </si>
  <si>
    <t>WP2962</t>
  </si>
  <si>
    <t>056132230262962</t>
  </si>
  <si>
    <t>23026296400</t>
  </si>
  <si>
    <t>2300379</t>
  </si>
  <si>
    <t xml:space="preserve">INSTALL 110' OF 2"PMMP MAIN   </t>
  </si>
  <si>
    <t xml:space="preserve">SCHENKEL              </t>
  </si>
  <si>
    <t>565 SCHENKEL</t>
  </si>
  <si>
    <t xml:space="preserve">JOSH PASLEY/STANLEY PIPELINE  </t>
  </si>
  <si>
    <t>WP2964</t>
  </si>
  <si>
    <t>055732230262964</t>
  </si>
  <si>
    <t>501171335</t>
  </si>
  <si>
    <t xml:space="preserve">6712236C </t>
  </si>
  <si>
    <t>2300590</t>
  </si>
  <si>
    <t xml:space="preserve">YUSEN                 </t>
  </si>
  <si>
    <t>335 E YUSEN DR REAR</t>
  </si>
  <si>
    <t xml:space="preserve">DUSTIN DAVIS                  </t>
  </si>
  <si>
    <t>WP2988</t>
  </si>
  <si>
    <t>055532230262988</t>
  </si>
  <si>
    <t>500630073</t>
  </si>
  <si>
    <t xml:space="preserve">6716220N </t>
  </si>
  <si>
    <t>2300672</t>
  </si>
  <si>
    <t xml:space="preserve">GEORGETOWN            </t>
  </si>
  <si>
    <t>2850 GEORGETOWN RD</t>
  </si>
  <si>
    <t>WP2995</t>
  </si>
  <si>
    <t>055532230262995</t>
  </si>
  <si>
    <t>23026299700</t>
  </si>
  <si>
    <t>501354375</t>
  </si>
  <si>
    <t>2300730</t>
  </si>
  <si>
    <t xml:space="preserve">INSTALL 325' OF 2"PMMP MAIN   </t>
  </si>
  <si>
    <t xml:space="preserve">LEGION                </t>
  </si>
  <si>
    <t>340 LEGION DR</t>
  </si>
  <si>
    <t>WP2997</t>
  </si>
  <si>
    <t>055532230262997</t>
  </si>
  <si>
    <t>501168502</t>
  </si>
  <si>
    <t xml:space="preserve">7356216C </t>
  </si>
  <si>
    <t>2300812</t>
  </si>
  <si>
    <t xml:space="preserve">TOWN HILL             </t>
  </si>
  <si>
    <t>200 TOWN HILL RD</t>
  </si>
  <si>
    <t>WP3003</t>
  </si>
  <si>
    <t>055532230263003</t>
  </si>
  <si>
    <t xml:space="preserve">6744208J </t>
  </si>
  <si>
    <t>2302060</t>
  </si>
  <si>
    <t xml:space="preserve">MARKET                </t>
  </si>
  <si>
    <t>MARKET ST</t>
  </si>
  <si>
    <t xml:space="preserve">RANDALL HUMPHREYS             </t>
  </si>
  <si>
    <t>WP3004</t>
  </si>
  <si>
    <t>056132230263004</t>
  </si>
  <si>
    <t>23026300600</t>
  </si>
  <si>
    <t>2300593</t>
  </si>
  <si>
    <t xml:space="preserve">INSTALL 180'-4" PMLP          </t>
  </si>
  <si>
    <t xml:space="preserve">KITTISON              </t>
  </si>
  <si>
    <t>KITTISON DR</t>
  </si>
  <si>
    <t>WP3006</t>
  </si>
  <si>
    <t>056132230263006</t>
  </si>
  <si>
    <t xml:space="preserve">6712232L </t>
  </si>
  <si>
    <t>2300854</t>
  </si>
  <si>
    <t xml:space="preserve">CONNECTOR             </t>
  </si>
  <si>
    <t>CONNECTOR RD</t>
  </si>
  <si>
    <t>WP3012</t>
  </si>
  <si>
    <t>056132230263012</t>
  </si>
  <si>
    <t>501356071</t>
  </si>
  <si>
    <t xml:space="preserve">6748208N </t>
  </si>
  <si>
    <t>2300964</t>
  </si>
  <si>
    <t xml:space="preserve">IRVINE                </t>
  </si>
  <si>
    <t>1305 IRVINE RD LT1</t>
  </si>
  <si>
    <t>WP3018</t>
  </si>
  <si>
    <t>055532230263018</t>
  </si>
  <si>
    <t>23026302700</t>
  </si>
  <si>
    <t>501340576</t>
  </si>
  <si>
    <t xml:space="preserve">6716216C </t>
  </si>
  <si>
    <t>2301170</t>
  </si>
  <si>
    <t xml:space="preserve">INSTALL 2720' OF 2"/4"PMMP    </t>
  </si>
  <si>
    <t xml:space="preserve">STOCKTON              </t>
  </si>
  <si>
    <t>1952 STOCKTON WY</t>
  </si>
  <si>
    <t>WP3027</t>
  </si>
  <si>
    <t>055532230263027</t>
  </si>
  <si>
    <t>23026303400</t>
  </si>
  <si>
    <t xml:space="preserve">6736180D </t>
  </si>
  <si>
    <t>2182441</t>
  </si>
  <si>
    <t xml:space="preserve">INSTALL 20'-2" CSHP           </t>
  </si>
  <si>
    <t xml:space="preserve">MILLER                </t>
  </si>
  <si>
    <t>MILLER DR</t>
  </si>
  <si>
    <t>151</t>
  </si>
  <si>
    <t>RIC</t>
  </si>
  <si>
    <t>WP3034</t>
  </si>
  <si>
    <t>055932230263034</t>
  </si>
  <si>
    <t>23026303700</t>
  </si>
  <si>
    <t xml:space="preserve">6720204C </t>
  </si>
  <si>
    <t>2301286</t>
  </si>
  <si>
    <t xml:space="preserve">LATONIA               </t>
  </si>
  <si>
    <t>1291 LATONIA PK</t>
  </si>
  <si>
    <t>WP3037</t>
  </si>
  <si>
    <t>055732230263037</t>
  </si>
  <si>
    <t xml:space="preserve">6720204J </t>
  </si>
  <si>
    <t>2301300</t>
  </si>
  <si>
    <t xml:space="preserve">OXHILL                </t>
  </si>
  <si>
    <t>OXHILL DR</t>
  </si>
  <si>
    <t>WP3039</t>
  </si>
  <si>
    <t>055732230263039</t>
  </si>
  <si>
    <t>501356514</t>
  </si>
  <si>
    <t xml:space="preserve">6736248E </t>
  </si>
  <si>
    <t>2301356</t>
  </si>
  <si>
    <t xml:space="preserve">NEW LAIR              </t>
  </si>
  <si>
    <t>NEW LAIR RD</t>
  </si>
  <si>
    <t>WP3043</t>
  </si>
  <si>
    <t>055532230263043</t>
  </si>
  <si>
    <t>501357009</t>
  </si>
  <si>
    <t>2301476</t>
  </si>
  <si>
    <t xml:space="preserve">EDUCATION             </t>
  </si>
  <si>
    <t>1000 EDUCATION DR</t>
  </si>
  <si>
    <t>WP3047</t>
  </si>
  <si>
    <t>055532230263047</t>
  </si>
  <si>
    <t>501357014</t>
  </si>
  <si>
    <t xml:space="preserve">7240216O </t>
  </si>
  <si>
    <t>2301540</t>
  </si>
  <si>
    <t xml:space="preserve">STREET A              </t>
  </si>
  <si>
    <t>STREET A LT1</t>
  </si>
  <si>
    <t xml:space="preserve">MT </t>
  </si>
  <si>
    <t>WP3048</t>
  </si>
  <si>
    <t>055532230263048</t>
  </si>
  <si>
    <t xml:space="preserve">6720216E </t>
  </si>
  <si>
    <t>2399054</t>
  </si>
  <si>
    <t xml:space="preserve">NEWTOWN               </t>
  </si>
  <si>
    <t>1450 NEWTOWN PK</t>
  </si>
  <si>
    <t>WP3049</t>
  </si>
  <si>
    <t>056132230263049</t>
  </si>
  <si>
    <t>500518173</t>
  </si>
  <si>
    <t xml:space="preserve">6728204I </t>
  </si>
  <si>
    <t>2301991</t>
  </si>
  <si>
    <t xml:space="preserve">ATHENS BOONESB        </t>
  </si>
  <si>
    <t>5380 ATHENS BOONESB RD</t>
  </si>
  <si>
    <t>WP3063</t>
  </si>
  <si>
    <t>055532230263063</t>
  </si>
  <si>
    <t>23026307300</t>
  </si>
  <si>
    <t>501356996</t>
  </si>
  <si>
    <t xml:space="preserve">7364188G </t>
  </si>
  <si>
    <t>2301676</t>
  </si>
  <si>
    <t xml:space="preserve">INSTALL ~100'-2" PMIP         </t>
  </si>
  <si>
    <t xml:space="preserve">BLACKLOG              </t>
  </si>
  <si>
    <t>1825 BLACKLOG RD B</t>
  </si>
  <si>
    <t>WP3073</t>
  </si>
  <si>
    <t>055532230263073</t>
  </si>
  <si>
    <t>23026307400</t>
  </si>
  <si>
    <t>2302214</t>
  </si>
  <si>
    <t xml:space="preserve">EMER-INSTALL 3' OF 2"PMMP     </t>
  </si>
  <si>
    <t xml:space="preserve">OLD TOWNE             </t>
  </si>
  <si>
    <t>122 OLD TOWNE</t>
  </si>
  <si>
    <t>WP3074</t>
  </si>
  <si>
    <t>055732230263074</t>
  </si>
  <si>
    <t>23026307900</t>
  </si>
  <si>
    <t xml:space="preserve">6708204G </t>
  </si>
  <si>
    <t>2302264</t>
  </si>
  <si>
    <t xml:space="preserve">EMER-INSTALL 10'-4"PMMP/VALVE </t>
  </si>
  <si>
    <t xml:space="preserve">FOREST                </t>
  </si>
  <si>
    <t>103 FOREST TL</t>
  </si>
  <si>
    <t>WP3079</t>
  </si>
  <si>
    <t>055732230263079</t>
  </si>
  <si>
    <t>23026308600</t>
  </si>
  <si>
    <t>500675130</t>
  </si>
  <si>
    <t xml:space="preserve">6688224K </t>
  </si>
  <si>
    <t>2302127</t>
  </si>
  <si>
    <t xml:space="preserve">INSTALL 675'-2" PMMP          </t>
  </si>
  <si>
    <t xml:space="preserve">DUNCAN                </t>
  </si>
  <si>
    <t>690 DUNCAN RD</t>
  </si>
  <si>
    <t>WP3086</t>
  </si>
  <si>
    <t>055532230263086</t>
  </si>
  <si>
    <t>23026308900</t>
  </si>
  <si>
    <t xml:space="preserve">6712212G </t>
  </si>
  <si>
    <t>2302491</t>
  </si>
  <si>
    <t xml:space="preserve">EMER INSTALL 4' OF 3" PMMP    </t>
  </si>
  <si>
    <t xml:space="preserve">KELSEY                </t>
  </si>
  <si>
    <t>1158 KELSEY DR</t>
  </si>
  <si>
    <t>WP3089</t>
  </si>
  <si>
    <t>055732230263089</t>
  </si>
  <si>
    <t>501351972</t>
  </si>
  <si>
    <t xml:space="preserve">6716236I </t>
  </si>
  <si>
    <t>2302554</t>
  </si>
  <si>
    <t xml:space="preserve">MEADOW LARK           </t>
  </si>
  <si>
    <t>115 MEADOW LARK TR</t>
  </si>
  <si>
    <t xml:space="preserve">U132645 </t>
  </si>
  <si>
    <t>WP3095</t>
  </si>
  <si>
    <t>055532240263095</t>
  </si>
  <si>
    <t>24026309800</t>
  </si>
  <si>
    <t>501358960</t>
  </si>
  <si>
    <t>2302466</t>
  </si>
  <si>
    <t xml:space="preserve">INSTALL 75' - 2" PMMP         </t>
  </si>
  <si>
    <t xml:space="preserve">SYCAMORE              </t>
  </si>
  <si>
    <t>17 SYCAMORE ST</t>
  </si>
  <si>
    <t>WP3098</t>
  </si>
  <si>
    <t>055532240263098</t>
  </si>
  <si>
    <t xml:space="preserve">6724208I </t>
  </si>
  <si>
    <t>2402788</t>
  </si>
  <si>
    <t>3101 RICHMOND RD</t>
  </si>
  <si>
    <t>WP3104</t>
  </si>
  <si>
    <t>055932240263104</t>
  </si>
  <si>
    <t>501356021</t>
  </si>
  <si>
    <t xml:space="preserve">7236212L </t>
  </si>
  <si>
    <t>2302559</t>
  </si>
  <si>
    <t xml:space="preserve">FOGG                  </t>
  </si>
  <si>
    <t>1929 FOGG PK</t>
  </si>
  <si>
    <t>WP3108</t>
  </si>
  <si>
    <t>055532240263108</t>
  </si>
  <si>
    <t>WP3112</t>
  </si>
  <si>
    <t>055532240263112</t>
  </si>
  <si>
    <t>24026311700</t>
  </si>
  <si>
    <t>501314322</t>
  </si>
  <si>
    <t xml:space="preserve">6724208P </t>
  </si>
  <si>
    <t>2402885</t>
  </si>
  <si>
    <t xml:space="preserve">INSTALL 360' OF 2"PMMP MAIN   </t>
  </si>
  <si>
    <t xml:space="preserve">CHILESBURG            </t>
  </si>
  <si>
    <t>295 CHILESBURG RD FG 49</t>
  </si>
  <si>
    <t xml:space="preserve">CRUCKER </t>
  </si>
  <si>
    <t>WP3117</t>
  </si>
  <si>
    <t>055532240263117</t>
  </si>
  <si>
    <t>24026311800</t>
  </si>
  <si>
    <t xml:space="preserve">6716204D </t>
  </si>
  <si>
    <t>2402917</t>
  </si>
  <si>
    <t xml:space="preserve">KIRKLEVINGTON         </t>
  </si>
  <si>
    <t>3051 KIRKLEVINGTON</t>
  </si>
  <si>
    <t>WP3118</t>
  </si>
  <si>
    <t>055732240263118</t>
  </si>
  <si>
    <t>501352315</t>
  </si>
  <si>
    <t xml:space="preserve">6700212N </t>
  </si>
  <si>
    <t>2399932</t>
  </si>
  <si>
    <t xml:space="preserve">NORMANDY              </t>
  </si>
  <si>
    <t>200 NORMANDY RD</t>
  </si>
  <si>
    <t>WP3122</t>
  </si>
  <si>
    <t>055532240263122</t>
  </si>
  <si>
    <t xml:space="preserve">7252276K </t>
  </si>
  <si>
    <t>2403126</t>
  </si>
  <si>
    <t xml:space="preserve">OAKPOINTE             </t>
  </si>
  <si>
    <t>775 OAKPOINTE DR</t>
  </si>
  <si>
    <t>WP3132</t>
  </si>
  <si>
    <t>056132240263132</t>
  </si>
  <si>
    <t>24026314000</t>
  </si>
  <si>
    <t xml:space="preserve">6712204H </t>
  </si>
  <si>
    <t>2403330</t>
  </si>
  <si>
    <t>EMER-INSTALL 5' OF 4"PMMP MAIN</t>
  </si>
  <si>
    <t xml:space="preserve">WINTHROP              </t>
  </si>
  <si>
    <t>3451 WINTHROP DR</t>
  </si>
  <si>
    <t>WP3140</t>
  </si>
  <si>
    <t>055732240263140</t>
  </si>
  <si>
    <t>501359277</t>
  </si>
  <si>
    <t xml:space="preserve">6736180C </t>
  </si>
  <si>
    <t>2402680</t>
  </si>
  <si>
    <t xml:space="preserve">ROBERT MARTIN         </t>
  </si>
  <si>
    <t>1414 ROBERT MARTIN</t>
  </si>
  <si>
    <t>WP3144</t>
  </si>
  <si>
    <t>055532240263144</t>
  </si>
  <si>
    <t>24026314600</t>
  </si>
  <si>
    <t>2403381</t>
  </si>
  <si>
    <t>EMER-INSTALL 170' OF 2"/4"PMMP</t>
  </si>
  <si>
    <t xml:space="preserve">HANOVER               </t>
  </si>
  <si>
    <t>100 S HANOVER AV</t>
  </si>
  <si>
    <t>WP3146</t>
  </si>
  <si>
    <t>055732240263146</t>
  </si>
  <si>
    <t>24026316000</t>
  </si>
  <si>
    <t xml:space="preserve">6764176P </t>
  </si>
  <si>
    <t>2403473</t>
  </si>
  <si>
    <t xml:space="preserve">EMER - INSTALL 2'-3" PMLP     </t>
  </si>
  <si>
    <t xml:space="preserve">PLUM                  </t>
  </si>
  <si>
    <t>145 PLUM ST</t>
  </si>
  <si>
    <t xml:space="preserve">WDENNING                      </t>
  </si>
  <si>
    <t>WP3160</t>
  </si>
  <si>
    <t>055732240263160</t>
  </si>
  <si>
    <t xml:space="preserve">6720208G </t>
  </si>
  <si>
    <t>2403558</t>
  </si>
  <si>
    <t xml:space="preserve">SAINT PHILLIP         </t>
  </si>
  <si>
    <t>SAINT PHILLIP DR</t>
  </si>
  <si>
    <t>WP3167</t>
  </si>
  <si>
    <t>055732240263167</t>
  </si>
  <si>
    <t>24026317100</t>
  </si>
  <si>
    <t>100264295</t>
  </si>
  <si>
    <t>2403117</t>
  </si>
  <si>
    <t xml:space="preserve">INSTALL ~125'-2" PMMP         </t>
  </si>
  <si>
    <t xml:space="preserve">12TH                  </t>
  </si>
  <si>
    <t>615 12TH ST</t>
  </si>
  <si>
    <t>D</t>
  </si>
  <si>
    <t>501361117</t>
  </si>
  <si>
    <t xml:space="preserve">6696212P </t>
  </si>
  <si>
    <t>2403518</t>
  </si>
  <si>
    <t xml:space="preserve">SUGARTREE             </t>
  </si>
  <si>
    <t>224 SUGARTREE LN</t>
  </si>
  <si>
    <t>WP3173</t>
  </si>
  <si>
    <t>055532240263173</t>
  </si>
  <si>
    <t>24026318600</t>
  </si>
  <si>
    <t xml:space="preserve">6716208J </t>
  </si>
  <si>
    <t>2403677</t>
  </si>
  <si>
    <t xml:space="preserve">EMER - INSTALL 11' OF 2" PMMP </t>
  </si>
  <si>
    <t xml:space="preserve">LOWRY                 </t>
  </si>
  <si>
    <t>150 W LOWRY LN</t>
  </si>
  <si>
    <t>WP3186</t>
  </si>
  <si>
    <t>055732240263186</t>
  </si>
  <si>
    <t>24026320800</t>
  </si>
  <si>
    <t xml:space="preserve">7352256C </t>
  </si>
  <si>
    <t>2403719</t>
  </si>
  <si>
    <t xml:space="preserve">EMER - INSTALL 5'-3" PMIP     </t>
  </si>
  <si>
    <t xml:space="preserve">KENTUCKY              </t>
  </si>
  <si>
    <t>235 KENTUCKY ST</t>
  </si>
  <si>
    <t>WP3208</t>
  </si>
  <si>
    <t>055732240263208</t>
  </si>
  <si>
    <t>24026321100</t>
  </si>
  <si>
    <t>501361324</t>
  </si>
  <si>
    <t xml:space="preserve">6716216E </t>
  </si>
  <si>
    <t>2403608</t>
  </si>
  <si>
    <t xml:space="preserve">INSTALL 1400' OF 2" PMMP MAIN </t>
  </si>
  <si>
    <t xml:space="preserve">DAHLIA                </t>
  </si>
  <si>
    <t>661 DAHLIA DR LT88</t>
  </si>
  <si>
    <t>WP3211</t>
  </si>
  <si>
    <t>055532240263211</t>
  </si>
  <si>
    <t>100253182</t>
  </si>
  <si>
    <t>2403829</t>
  </si>
  <si>
    <t xml:space="preserve">OLYMPIC               </t>
  </si>
  <si>
    <t>137 OLYMPIC DR</t>
  </si>
  <si>
    <t>WP3241</t>
  </si>
  <si>
    <t>055532240263241</t>
  </si>
  <si>
    <t>24026328300</t>
  </si>
  <si>
    <t xml:space="preserve">6716208H </t>
  </si>
  <si>
    <t>2403957</t>
  </si>
  <si>
    <t xml:space="preserve">EMER - INSTALL 26'-6" PMLP    </t>
  </si>
  <si>
    <t xml:space="preserve">MONTCLAIR             </t>
  </si>
  <si>
    <t>MONTCLAIR DR</t>
  </si>
  <si>
    <t>WP3283</t>
  </si>
  <si>
    <t>055732240263283</t>
  </si>
  <si>
    <t xml:space="preserve">COLEMAN               </t>
  </si>
  <si>
    <t>COLEMAN CT</t>
  </si>
  <si>
    <t>WP3288</t>
  </si>
  <si>
    <t>056132240263288</t>
  </si>
  <si>
    <t>WP3290</t>
  </si>
  <si>
    <t>056132240263290</t>
  </si>
  <si>
    <t>24026329400</t>
  </si>
  <si>
    <t>2403993</t>
  </si>
  <si>
    <t xml:space="preserve">ORAGE                 </t>
  </si>
  <si>
    <t>ORAGE</t>
  </si>
  <si>
    <t xml:space="preserve">NRICHIE                       </t>
  </si>
  <si>
    <t>WP3294</t>
  </si>
  <si>
    <t>055732240263294</t>
  </si>
  <si>
    <t>24026329700</t>
  </si>
  <si>
    <t xml:space="preserve">6740208H </t>
  </si>
  <si>
    <t>2404044</t>
  </si>
  <si>
    <t xml:space="preserve">EMER - 2'-2" PMMP             </t>
  </si>
  <si>
    <t xml:space="preserve">SHALA-MAR RUE         </t>
  </si>
  <si>
    <t>SHALA-MAR RUE</t>
  </si>
  <si>
    <t>WP3297</t>
  </si>
  <si>
    <t>055732240263297</t>
  </si>
  <si>
    <t xml:space="preserve">6708228G </t>
  </si>
  <si>
    <t>2404137</t>
  </si>
  <si>
    <t xml:space="preserve">WINDING CREEK         </t>
  </si>
  <si>
    <t>WINDING CREEK</t>
  </si>
  <si>
    <t>WP3311</t>
  </si>
  <si>
    <t>055732240263311</t>
  </si>
  <si>
    <t>501362650</t>
  </si>
  <si>
    <t>2404261</t>
  </si>
  <si>
    <t xml:space="preserve">NORMAN                </t>
  </si>
  <si>
    <t>2350 NORMAN LN</t>
  </si>
  <si>
    <t>WP3315</t>
  </si>
  <si>
    <t>055532240263315</t>
  </si>
  <si>
    <t>24026331900</t>
  </si>
  <si>
    <t>2404366</t>
  </si>
  <si>
    <t xml:space="preserve">EMER - INSTALL 1' OF 2"PMMP   </t>
  </si>
  <si>
    <t>3051 KIRKLEVINGTON DR</t>
  </si>
  <si>
    <t xml:space="preserve">RJCRAWF                       </t>
  </si>
  <si>
    <t>WP3319</t>
  </si>
  <si>
    <t>055732240263319</t>
  </si>
  <si>
    <t>24026332300</t>
  </si>
  <si>
    <t>500518372</t>
  </si>
  <si>
    <t>2404114</t>
  </si>
  <si>
    <t xml:space="preserve">INSTALL 170' OF 2"PMMP MAIN   </t>
  </si>
  <si>
    <t xml:space="preserve">RETRAC                </t>
  </si>
  <si>
    <t>479 RETRAC RD</t>
  </si>
  <si>
    <t>501362651</t>
  </si>
  <si>
    <t xml:space="preserve">6712236B </t>
  </si>
  <si>
    <t>2404299</t>
  </si>
  <si>
    <t>245 W YUSEN DR CNG</t>
  </si>
  <si>
    <t>WP3325</t>
  </si>
  <si>
    <t>055532240263325</t>
  </si>
  <si>
    <t>501028114</t>
  </si>
  <si>
    <t xml:space="preserve">7356152E </t>
  </si>
  <si>
    <t>2404396</t>
  </si>
  <si>
    <t xml:space="preserve">CHERRY                </t>
  </si>
  <si>
    <t>111 CHERRY ST</t>
  </si>
  <si>
    <t>071</t>
  </si>
  <si>
    <t>HAR</t>
  </si>
  <si>
    <t>WP3336</t>
  </si>
  <si>
    <t>055532240263336</t>
  </si>
  <si>
    <t xml:space="preserve">6724204D </t>
  </si>
  <si>
    <t>2404682</t>
  </si>
  <si>
    <t xml:space="preserve">HORSEMINT             </t>
  </si>
  <si>
    <t>3709 HORSEMINT TR</t>
  </si>
  <si>
    <t>WP3368</t>
  </si>
  <si>
    <t>055732240263368</t>
  </si>
  <si>
    <t>500518347</t>
  </si>
  <si>
    <t>2404724</t>
  </si>
  <si>
    <t>470 RETRAC RD</t>
  </si>
  <si>
    <t>WP3370</t>
  </si>
  <si>
    <t>055532240263370</t>
  </si>
  <si>
    <t>501363944</t>
  </si>
  <si>
    <t>2404754</t>
  </si>
  <si>
    <t xml:space="preserve">TYRONE                </t>
  </si>
  <si>
    <t>1031 TYRONE PK</t>
  </si>
  <si>
    <t>WP3371</t>
  </si>
  <si>
    <t>055532240263371</t>
  </si>
  <si>
    <t>24026337200</t>
  </si>
  <si>
    <t>501359324</t>
  </si>
  <si>
    <t>2404538</t>
  </si>
  <si>
    <t xml:space="preserve">INSTALL 270'-2" PMIP          </t>
  </si>
  <si>
    <t>8421 STATE RT 168</t>
  </si>
  <si>
    <t>24026337600</t>
  </si>
  <si>
    <t xml:space="preserve">6744208N </t>
  </si>
  <si>
    <t>2404846</t>
  </si>
  <si>
    <t xml:space="preserve">INSTALL 30'-2" PMMP           </t>
  </si>
  <si>
    <t xml:space="preserve">BARLOW                </t>
  </si>
  <si>
    <t>539 BARLOW DR</t>
  </si>
  <si>
    <t>WP3376</t>
  </si>
  <si>
    <t>056132240263376</t>
  </si>
  <si>
    <t>PANOLA ST</t>
  </si>
  <si>
    <t>WP3378</t>
  </si>
  <si>
    <t>055932240263378</t>
  </si>
  <si>
    <t>501339588</t>
  </si>
  <si>
    <t xml:space="preserve">6748204C </t>
  </si>
  <si>
    <t>2293331</t>
  </si>
  <si>
    <t xml:space="preserve">DUCLAIR               </t>
  </si>
  <si>
    <t>105 DUCLAIR DR LT38</t>
  </si>
  <si>
    <t>WP3379</t>
  </si>
  <si>
    <t>055532240263379</t>
  </si>
  <si>
    <t>24026338000</t>
  </si>
  <si>
    <t xml:space="preserve">6712212K </t>
  </si>
  <si>
    <t>2404974</t>
  </si>
  <si>
    <t xml:space="preserve">INSTALL 65'-2"&amp;4" PMMP        </t>
  </si>
  <si>
    <t xml:space="preserve">CROSS KEYS            </t>
  </si>
  <si>
    <t>1295 CROSS KEYS RD</t>
  </si>
  <si>
    <t>WP3380</t>
  </si>
  <si>
    <t>056132240263380</t>
  </si>
  <si>
    <t>501364358</t>
  </si>
  <si>
    <t xml:space="preserve">6728208A </t>
  </si>
  <si>
    <t>2405110</t>
  </si>
  <si>
    <t xml:space="preserve">CAVERSHAM PARK        </t>
  </si>
  <si>
    <t>CAVERSHAM PARK LN LT2</t>
  </si>
  <si>
    <t>WP3385</t>
  </si>
  <si>
    <t>055532240263385</t>
  </si>
  <si>
    <t>2288176</t>
  </si>
  <si>
    <t>4672 LEVEE RD</t>
  </si>
  <si>
    <t>WP3386</t>
  </si>
  <si>
    <t>055932240263386</t>
  </si>
  <si>
    <t>WP3388</t>
  </si>
  <si>
    <t>055932240263388</t>
  </si>
  <si>
    <t xml:space="preserve">6712212P </t>
  </si>
  <si>
    <t>2405285</t>
  </si>
  <si>
    <t xml:space="preserve">GETTYSBURG            </t>
  </si>
  <si>
    <t>1800 GETTYSBURG RD</t>
  </si>
  <si>
    <t>WP3398</t>
  </si>
  <si>
    <t>055732240263398</t>
  </si>
  <si>
    <t>501361694</t>
  </si>
  <si>
    <t xml:space="preserve">6708228L </t>
  </si>
  <si>
    <t>2403695</t>
  </si>
  <si>
    <t xml:space="preserve">PAYNES DEPOT          </t>
  </si>
  <si>
    <t>1530 PAYNES DEPOT RD</t>
  </si>
  <si>
    <t>WP3403</t>
  </si>
  <si>
    <t>055532240263403</t>
  </si>
  <si>
    <t xml:space="preserve">6712232O </t>
  </si>
  <si>
    <t>2405445</t>
  </si>
  <si>
    <t xml:space="preserve">HAMILTON              </t>
  </si>
  <si>
    <t>523 N HAMILTON ST</t>
  </si>
  <si>
    <t>WP3408</t>
  </si>
  <si>
    <t>055732240263408</t>
  </si>
  <si>
    <t xml:space="preserve">7348260P </t>
  </si>
  <si>
    <t>2405531</t>
  </si>
  <si>
    <t xml:space="preserve">CRANCE                </t>
  </si>
  <si>
    <t>CRANCE CT</t>
  </si>
  <si>
    <t>WP3410</t>
  </si>
  <si>
    <t>055932240263410</t>
  </si>
  <si>
    <t>501315275</t>
  </si>
  <si>
    <t xml:space="preserve">7348244D </t>
  </si>
  <si>
    <t>2402689</t>
  </si>
  <si>
    <t xml:space="preserve">FIELDS                </t>
  </si>
  <si>
    <t>15227 FIELDS AV</t>
  </si>
  <si>
    <t>WP3413</t>
  </si>
  <si>
    <t>055532240263413</t>
  </si>
  <si>
    <t>501365269</t>
  </si>
  <si>
    <t xml:space="preserve">6728212M </t>
  </si>
  <si>
    <t>2405655</t>
  </si>
  <si>
    <t xml:space="preserve">BLACKFORD             </t>
  </si>
  <si>
    <t>BLACKFORD PY LT1</t>
  </si>
  <si>
    <t>WP3419</t>
  </si>
  <si>
    <t>055532240263419</t>
  </si>
  <si>
    <t xml:space="preserve">6720208D </t>
  </si>
  <si>
    <t>2405691</t>
  </si>
  <si>
    <t xml:space="preserve">CREATIVE              </t>
  </si>
  <si>
    <t>CREATIVE</t>
  </si>
  <si>
    <t>WP3420</t>
  </si>
  <si>
    <t>055732240263420</t>
  </si>
  <si>
    <t>501359309</t>
  </si>
  <si>
    <t xml:space="preserve">7348260H </t>
  </si>
  <si>
    <t>2405758</t>
  </si>
  <si>
    <t xml:space="preserve">BRYAL                 </t>
  </si>
  <si>
    <t>215 BRYAL DR</t>
  </si>
  <si>
    <t>WP3422</t>
  </si>
  <si>
    <t>055532240263422</t>
  </si>
  <si>
    <t xml:space="preserve">6712208N </t>
  </si>
  <si>
    <t>2405849</t>
  </si>
  <si>
    <t xml:space="preserve">FOUNTAINBLUE          </t>
  </si>
  <si>
    <t>3855 FOUNTAINBLUE LN</t>
  </si>
  <si>
    <t>WP3424</t>
  </si>
  <si>
    <t>056132240263424</t>
  </si>
  <si>
    <t xml:space="preserve">6724208G </t>
  </si>
  <si>
    <t>2406051</t>
  </si>
  <si>
    <t xml:space="preserve">PAVILION              </t>
  </si>
  <si>
    <t>1916 PAVILION WY</t>
  </si>
  <si>
    <t>WP3433</t>
  </si>
  <si>
    <t>055932240263433</t>
  </si>
  <si>
    <t xml:space="preserve">6720212I </t>
  </si>
  <si>
    <t>2406067</t>
  </si>
  <si>
    <t xml:space="preserve">ELM TREE              </t>
  </si>
  <si>
    <t>ELM TREE LN</t>
  </si>
  <si>
    <t>WP3435</t>
  </si>
  <si>
    <t>056132240263435</t>
  </si>
  <si>
    <t xml:space="preserve">6744208K </t>
  </si>
  <si>
    <t>2406069</t>
  </si>
  <si>
    <t xml:space="preserve">MEADOW                </t>
  </si>
  <si>
    <t>MEADOW</t>
  </si>
  <si>
    <t>WP3437</t>
  </si>
  <si>
    <t>055732240263437</t>
  </si>
  <si>
    <t>24026344600</t>
  </si>
  <si>
    <t>501365851</t>
  </si>
  <si>
    <t xml:space="preserve">6716236J </t>
  </si>
  <si>
    <t>2406147</t>
  </si>
  <si>
    <t xml:space="preserve">INSTALLING 145'-2" PMMP       </t>
  </si>
  <si>
    <t>110 MEADOW LARK TR</t>
  </si>
  <si>
    <t>WP3446</t>
  </si>
  <si>
    <t>055532240263446</t>
  </si>
  <si>
    <t>Staff 1-26</t>
  </si>
  <si>
    <t>Schedule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</si>
</sst>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\-dd\-yyyy"/>
    <numFmt numFmtId="165" formatCode="#0"/>
    <numFmt numFmtId="166" formatCode="[$$-409]#,##0.00;\([$$-409]#,##0.00\)"/>
    <numFmt numFmtId="167" formatCode="_(&quot;$&quot;* #,##0_);_(&quot;$&quot;* \(#,##0\);_(&quot;$&quot;* &quot;-&quot;??_);_(@_)"/>
  </numFmts>
  <fonts count="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33"/>
      <name val="Andale WT"/>
      <family val="2"/>
    </font>
    <font>
      <sz val="8"/>
      <color rgb="FF454545"/>
      <name val="Andale WT"/>
      <family val="2"/>
    </font>
    <font>
      <sz val="10"/>
      <color rgb="FF454545"/>
      <name val="Tahoma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rgb="FF4545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1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4" fillId="0" borderId="2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4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right"/>
    </xf>
    <xf numFmtId="0" fontId="2" fillId="0" borderId="0" xfId="1" quotePrefix="1"/>
    <xf numFmtId="0" fontId="2" fillId="0" borderId="5" xfId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49" fontId="7" fillId="0" borderId="8" xfId="1" applyNumberFormat="1" applyFont="1" applyBorder="1" applyAlignment="1">
      <alignment horizontal="left" vertical="top"/>
    </xf>
    <xf numFmtId="14" fontId="7" fillId="0" borderId="9" xfId="1" applyNumberFormat="1" applyFont="1" applyBorder="1" applyAlignment="1">
      <alignment horizontal="left" vertical="top"/>
    </xf>
    <xf numFmtId="167" fontId="7" fillId="0" borderId="9" xfId="2" applyNumberFormat="1" applyFont="1" applyBorder="1" applyAlignment="1">
      <alignment horizontal="left" vertical="top"/>
    </xf>
    <xf numFmtId="167" fontId="7" fillId="0" borderId="8" xfId="1" applyNumberFormat="1" applyFont="1" applyBorder="1" applyAlignment="1">
      <alignment horizontal="left" vertical="top"/>
    </xf>
    <xf numFmtId="10" fontId="7" fillId="0" borderId="8" xfId="3" applyNumberFormat="1" applyFont="1" applyBorder="1" applyAlignment="1">
      <alignment horizontal="left" vertical="top"/>
    </xf>
    <xf numFmtId="0" fontId="5" fillId="0" borderId="10" xfId="1" applyFont="1" applyBorder="1" applyAlignment="1">
      <alignment horizontal="center"/>
    </xf>
    <xf numFmtId="49" fontId="7" fillId="0" borderId="9" xfId="1" applyNumberFormat="1" applyFont="1" applyBorder="1" applyAlignment="1">
      <alignment horizontal="left" vertical="top"/>
    </xf>
    <xf numFmtId="9" fontId="7" fillId="0" borderId="9" xfId="1" applyNumberFormat="1" applyFont="1" applyBorder="1" applyAlignment="1">
      <alignment horizontal="left" vertical="top"/>
    </xf>
    <xf numFmtId="9" fontId="2" fillId="0" borderId="0" xfId="1" applyNumberFormat="1"/>
    <xf numFmtId="9" fontId="6" fillId="0" borderId="6" xfId="1" applyNumberFormat="1" applyFont="1" applyBorder="1" applyAlignment="1">
      <alignment horizontal="center" vertical="center" wrapText="1"/>
    </xf>
    <xf numFmtId="14" fontId="7" fillId="0" borderId="11" xfId="1" applyNumberFormat="1" applyFont="1" applyBorder="1" applyAlignment="1">
      <alignment horizontal="left" vertical="top"/>
    </xf>
    <xf numFmtId="9" fontId="7" fillId="0" borderId="13" xfId="1" applyNumberFormat="1" applyFont="1" applyBorder="1" applyAlignment="1">
      <alignment horizontal="left" vertical="top"/>
    </xf>
    <xf numFmtId="14" fontId="7" fillId="0" borderId="14" xfId="1" applyNumberFormat="1" applyFont="1" applyBorder="1" applyAlignment="1">
      <alignment horizontal="left" vertical="top"/>
    </xf>
    <xf numFmtId="14" fontId="7" fillId="0" borderId="8" xfId="1" applyNumberFormat="1" applyFont="1" applyBorder="1" applyAlignment="1">
      <alignment horizontal="left" vertical="top"/>
    </xf>
    <xf numFmtId="49" fontId="8" fillId="0" borderId="9" xfId="1" applyNumberFormat="1" applyFont="1" applyBorder="1" applyAlignment="1">
      <alignment horizontal="left" vertical="top"/>
    </xf>
    <xf numFmtId="0" fontId="1" fillId="0" borderId="0" xfId="1" applyFont="1" applyAlignment="1">
      <alignment horizontal="right"/>
    </xf>
    <xf numFmtId="14" fontId="7" fillId="0" borderId="12" xfId="1" applyNumberFormat="1" applyFont="1" applyBorder="1" applyAlignment="1">
      <alignment horizontal="left" vertical="top"/>
    </xf>
    <xf numFmtId="167" fontId="7" fillId="0" borderId="9" xfId="2" applyNumberFormat="1" applyFont="1" applyFill="1" applyBorder="1" applyAlignment="1">
      <alignment horizontal="left" vertical="top"/>
    </xf>
    <xf numFmtId="0" fontId="1" fillId="0" borderId="4" xfId="1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</cellXfs>
  <cellStyles count="4">
    <cellStyle name="Currency 2" xfId="2" xr:uid="{90C73F48-65FE-46BF-BF52-CD1F3A8F2A2E}"/>
    <cellStyle name="Normal" xfId="0" builtinId="0"/>
    <cellStyle name="Normal 2" xfId="1" xr:uid="{2E6FD0F6-F983-4075-9EE2-BD598C7CAC67}"/>
    <cellStyle name="Percent 2" xfId="3" xr:uid="{A0B8CFEE-424B-47C3-BB13-ED07CE3146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harging%20Consistency\Capital%20Planning\Active%20Plan%20Trackers\32%20-%20KY%20Active%20Plans\KY%20Active%20Plan%20Tracker%202024.05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ate Case Request"/>
      <sheetName val="Active_Plan_Tracker"/>
      <sheetName val="NB_Mainline_Portfoli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48E5-6BDA-4AD7-B615-AA59445EB360}">
  <dimension ref="A1:I234"/>
  <sheetViews>
    <sheetView tabSelected="1" zoomScale="120" zoomScaleNormal="120" workbookViewId="0">
      <selection activeCell="L9" sqref="L9"/>
    </sheetView>
  </sheetViews>
  <sheetFormatPr defaultColWidth="9.15234375" defaultRowHeight="14.6"/>
  <cols>
    <col min="1" max="1" width="9.15234375" style="17"/>
    <col min="2" max="2" width="15" style="17" customWidth="1"/>
    <col min="3" max="4" width="20.3828125" style="17" customWidth="1"/>
    <col min="5" max="5" width="17.3828125" style="31" customWidth="1"/>
    <col min="6" max="9" width="16.3828125" style="17" customWidth="1"/>
    <col min="10" max="10" width="13.3828125" style="17" customWidth="1"/>
    <col min="11" max="11" width="13.53515625" style="17" customWidth="1"/>
    <col min="12" max="12" width="13.3046875" style="17" customWidth="1"/>
    <col min="13" max="13" width="15.3828125" style="17" customWidth="1"/>
    <col min="14" max="14" width="26.3046875" style="17" customWidth="1"/>
    <col min="15" max="16384" width="9.15234375" style="17"/>
  </cols>
  <sheetData>
    <row r="1" spans="1:9">
      <c r="A1" s="16"/>
      <c r="I1" s="18" t="s">
        <v>0</v>
      </c>
    </row>
    <row r="2" spans="1:9">
      <c r="A2" s="16"/>
      <c r="G2" s="19"/>
      <c r="I2" s="38" t="s">
        <v>1691</v>
      </c>
    </row>
    <row r="3" spans="1:9">
      <c r="A3" s="16"/>
      <c r="I3" s="38" t="s">
        <v>1692</v>
      </c>
    </row>
    <row r="4" spans="1:9" ht="83.25" customHeight="1" thickBot="1">
      <c r="A4" s="41" t="s">
        <v>1</v>
      </c>
      <c r="B4" s="42"/>
      <c r="C4" s="42"/>
      <c r="D4" s="42"/>
      <c r="E4" s="42"/>
      <c r="F4" s="42"/>
      <c r="G4" s="42"/>
      <c r="H4" s="42"/>
      <c r="I4" s="42"/>
    </row>
    <row r="5" spans="1:9" ht="31.3" thickBot="1">
      <c r="A5" s="20" t="s">
        <v>2</v>
      </c>
      <c r="B5" s="21" t="s">
        <v>3</v>
      </c>
      <c r="C5" s="21" t="s">
        <v>4</v>
      </c>
      <c r="D5" s="21" t="s">
        <v>5</v>
      </c>
      <c r="E5" s="32" t="s">
        <v>6</v>
      </c>
      <c r="F5" s="21" t="s">
        <v>7</v>
      </c>
      <c r="G5" s="21" t="s">
        <v>8</v>
      </c>
      <c r="H5" s="21" t="s">
        <v>9</v>
      </c>
      <c r="I5" s="21" t="s">
        <v>10</v>
      </c>
    </row>
    <row r="6" spans="1:9">
      <c r="A6" s="22">
        <v>1</v>
      </c>
      <c r="B6" s="23" t="s">
        <v>71</v>
      </c>
      <c r="C6" s="24">
        <f>VLOOKUP(B6,'Report Detail_1'!$D$1:$BD$175,26,FALSE)</f>
        <v>44971</v>
      </c>
      <c r="D6" s="24">
        <f>VLOOKUP(B6,'Report Detail_1'!$D$1:$BD$175,25,FALSE)</f>
        <v>45436</v>
      </c>
      <c r="E6" s="30">
        <v>1</v>
      </c>
      <c r="F6" s="25">
        <v>134870</v>
      </c>
      <c r="G6" s="26">
        <f t="shared" ref="G6:G12" si="0">F6</f>
        <v>134870</v>
      </c>
      <c r="H6" s="26">
        <v>153683</v>
      </c>
      <c r="I6" s="27">
        <f t="shared" ref="I6:I37" si="1">IFERROR(H6/G6,0)</f>
        <v>1.1394898791428782</v>
      </c>
    </row>
    <row r="7" spans="1:9">
      <c r="A7" s="28">
        <v>2</v>
      </c>
      <c r="B7" s="29" t="s">
        <v>172</v>
      </c>
      <c r="C7" s="24">
        <v>45334</v>
      </c>
      <c r="D7" s="24">
        <v>45342</v>
      </c>
      <c r="E7" s="30">
        <v>1</v>
      </c>
      <c r="F7" s="25">
        <v>49945</v>
      </c>
      <c r="G7" s="26">
        <f t="shared" si="0"/>
        <v>49945</v>
      </c>
      <c r="H7" s="26">
        <v>53409</v>
      </c>
      <c r="I7" s="27">
        <f t="shared" si="1"/>
        <v>1.0693562919211133</v>
      </c>
    </row>
    <row r="8" spans="1:9">
      <c r="A8" s="22">
        <v>3</v>
      </c>
      <c r="B8" s="29" t="s">
        <v>232</v>
      </c>
      <c r="C8" s="24" t="s">
        <v>12</v>
      </c>
      <c r="D8" s="24">
        <v>45992</v>
      </c>
      <c r="E8" s="30">
        <v>0</v>
      </c>
      <c r="F8" s="25">
        <v>281314.25901825598</v>
      </c>
      <c r="G8" s="26">
        <f t="shared" si="0"/>
        <v>281314.25901825598</v>
      </c>
      <c r="H8" s="26">
        <v>0</v>
      </c>
      <c r="I8" s="27">
        <f t="shared" si="1"/>
        <v>0</v>
      </c>
    </row>
    <row r="9" spans="1:9">
      <c r="A9" s="28">
        <v>4</v>
      </c>
      <c r="B9" s="29" t="s">
        <v>192</v>
      </c>
      <c r="C9" s="24" t="s">
        <v>12</v>
      </c>
      <c r="D9" s="24">
        <v>45657</v>
      </c>
      <c r="E9" s="30">
        <v>0</v>
      </c>
      <c r="F9" s="25">
        <v>21365.344058459999</v>
      </c>
      <c r="G9" s="26">
        <f t="shared" si="0"/>
        <v>21365.344058459999</v>
      </c>
      <c r="H9" s="26">
        <v>0</v>
      </c>
      <c r="I9" s="27">
        <f t="shared" si="1"/>
        <v>0</v>
      </c>
    </row>
    <row r="10" spans="1:9">
      <c r="A10" s="22">
        <v>5</v>
      </c>
      <c r="B10" s="29" t="s">
        <v>13</v>
      </c>
      <c r="C10" s="24" t="s">
        <v>12</v>
      </c>
      <c r="D10" s="24">
        <v>45627</v>
      </c>
      <c r="E10" s="30">
        <v>0</v>
      </c>
      <c r="F10" s="25">
        <v>101318.82683488</v>
      </c>
      <c r="G10" s="26">
        <f t="shared" si="0"/>
        <v>101318.82683488</v>
      </c>
      <c r="H10" s="26">
        <v>12842</v>
      </c>
      <c r="I10" s="27">
        <f t="shared" si="1"/>
        <v>0.12674840798274042</v>
      </c>
    </row>
    <row r="11" spans="1:9">
      <c r="A11" s="28">
        <v>6</v>
      </c>
      <c r="B11" s="29" t="s">
        <v>15</v>
      </c>
      <c r="C11" s="24" t="str">
        <f>C10</f>
        <v>Not Started</v>
      </c>
      <c r="D11" s="24">
        <v>46357</v>
      </c>
      <c r="E11" s="30">
        <v>0</v>
      </c>
      <c r="F11" s="25">
        <v>115061.702835223</v>
      </c>
      <c r="G11" s="26">
        <f t="shared" si="0"/>
        <v>115061.702835223</v>
      </c>
      <c r="H11" s="26">
        <v>0</v>
      </c>
      <c r="I11" s="27">
        <f t="shared" si="1"/>
        <v>0</v>
      </c>
    </row>
    <row r="12" spans="1:9">
      <c r="A12" s="22">
        <v>7</v>
      </c>
      <c r="B12" s="29" t="s">
        <v>73</v>
      </c>
      <c r="C12" s="24" t="s">
        <v>12</v>
      </c>
      <c r="D12" s="24">
        <v>45651</v>
      </c>
      <c r="E12" s="30">
        <v>0</v>
      </c>
      <c r="F12" s="25">
        <v>106250</v>
      </c>
      <c r="G12" s="26">
        <f t="shared" si="0"/>
        <v>106250</v>
      </c>
      <c r="H12" s="26">
        <v>0</v>
      </c>
      <c r="I12" s="27">
        <f t="shared" si="1"/>
        <v>0</v>
      </c>
    </row>
    <row r="13" spans="1:9">
      <c r="A13" s="28">
        <v>8</v>
      </c>
      <c r="B13" s="29" t="s">
        <v>75</v>
      </c>
      <c r="C13" s="24">
        <v>45317</v>
      </c>
      <c r="D13" s="24">
        <f>VLOOKUP(B13,'Report Detail_1'!$D$1:$BD$175,25,FALSE)</f>
        <v>45404</v>
      </c>
      <c r="E13" s="30">
        <v>1</v>
      </c>
      <c r="F13" s="25">
        <v>143242.27056325099</v>
      </c>
      <c r="G13" s="26">
        <v>171123</v>
      </c>
      <c r="H13" s="26">
        <v>171558</v>
      </c>
      <c r="I13" s="27">
        <f t="shared" si="1"/>
        <v>1.0025420311705615</v>
      </c>
    </row>
    <row r="14" spans="1:9">
      <c r="A14" s="22">
        <v>9</v>
      </c>
      <c r="B14" s="29" t="s">
        <v>233</v>
      </c>
      <c r="C14" s="24" t="s">
        <v>12</v>
      </c>
      <c r="D14" s="24">
        <v>45992</v>
      </c>
      <c r="E14" s="30">
        <v>0</v>
      </c>
      <c r="F14" s="25">
        <v>346601.85045799601</v>
      </c>
      <c r="G14" s="26">
        <f t="shared" ref="G14:G27" si="2">F14</f>
        <v>346601.85045799601</v>
      </c>
      <c r="H14" s="26">
        <v>0</v>
      </c>
      <c r="I14" s="27">
        <f t="shared" si="1"/>
        <v>0</v>
      </c>
    </row>
    <row r="15" spans="1:9">
      <c r="A15" s="28">
        <v>10</v>
      </c>
      <c r="B15" s="29" t="s">
        <v>174</v>
      </c>
      <c r="C15" s="24">
        <v>45369</v>
      </c>
      <c r="D15" s="24">
        <v>45385</v>
      </c>
      <c r="E15" s="30">
        <v>1</v>
      </c>
      <c r="F15" s="25">
        <v>120091.92794841</v>
      </c>
      <c r="G15" s="26">
        <f t="shared" si="2"/>
        <v>120091.92794841</v>
      </c>
      <c r="H15" s="26">
        <v>96688</v>
      </c>
      <c r="I15" s="27">
        <f t="shared" si="1"/>
        <v>0.80511656071951787</v>
      </c>
    </row>
    <row r="16" spans="1:9">
      <c r="A16" s="22">
        <v>11</v>
      </c>
      <c r="B16" s="29" t="s">
        <v>234</v>
      </c>
      <c r="C16" s="24" t="s">
        <v>12</v>
      </c>
      <c r="D16" s="24">
        <v>45992</v>
      </c>
      <c r="E16" s="30">
        <v>0</v>
      </c>
      <c r="F16" s="25">
        <v>333435.77916040801</v>
      </c>
      <c r="G16" s="26">
        <f t="shared" si="2"/>
        <v>333435.77916040801</v>
      </c>
      <c r="H16" s="26">
        <v>0</v>
      </c>
      <c r="I16" s="27">
        <f t="shared" si="1"/>
        <v>0</v>
      </c>
    </row>
    <row r="17" spans="1:9">
      <c r="A17" s="28">
        <v>12</v>
      </c>
      <c r="B17" s="29" t="s">
        <v>16</v>
      </c>
      <c r="C17" s="24" t="s">
        <v>12</v>
      </c>
      <c r="D17" s="24">
        <v>45566</v>
      </c>
      <c r="E17" s="30">
        <v>0</v>
      </c>
      <c r="F17" s="25">
        <v>170435.80610304</v>
      </c>
      <c r="G17" s="26">
        <f t="shared" si="2"/>
        <v>170435.80610304</v>
      </c>
      <c r="H17" s="26">
        <v>0</v>
      </c>
      <c r="I17" s="27">
        <f t="shared" si="1"/>
        <v>0</v>
      </c>
    </row>
    <row r="18" spans="1:9">
      <c r="A18" s="22">
        <v>13</v>
      </c>
      <c r="B18" s="29" t="s">
        <v>117</v>
      </c>
      <c r="C18" s="24" t="s">
        <v>12</v>
      </c>
      <c r="D18" s="24">
        <v>45596</v>
      </c>
      <c r="E18" s="30">
        <v>0</v>
      </c>
      <c r="F18" s="25">
        <v>60143.819305227997</v>
      </c>
      <c r="G18" s="26">
        <f t="shared" si="2"/>
        <v>60143.819305227997</v>
      </c>
      <c r="H18" s="26">
        <v>0</v>
      </c>
      <c r="I18" s="27">
        <f t="shared" si="1"/>
        <v>0</v>
      </c>
    </row>
    <row r="19" spans="1:9">
      <c r="A19" s="28">
        <v>14</v>
      </c>
      <c r="B19" s="29" t="s">
        <v>119</v>
      </c>
      <c r="C19" s="24" t="s">
        <v>12</v>
      </c>
      <c r="D19" s="24">
        <v>45657</v>
      </c>
      <c r="E19" s="30">
        <v>0</v>
      </c>
      <c r="F19" s="25">
        <v>172537.68811692001</v>
      </c>
      <c r="G19" s="26">
        <f t="shared" si="2"/>
        <v>172537.68811692001</v>
      </c>
      <c r="H19" s="26">
        <v>0</v>
      </c>
      <c r="I19" s="27">
        <f t="shared" si="1"/>
        <v>0</v>
      </c>
    </row>
    <row r="20" spans="1:9">
      <c r="A20" s="22">
        <v>15</v>
      </c>
      <c r="B20" s="29" t="s">
        <v>121</v>
      </c>
      <c r="C20" s="24" t="s">
        <v>12</v>
      </c>
      <c r="D20" s="24">
        <v>45597</v>
      </c>
      <c r="E20" s="30">
        <v>0</v>
      </c>
      <c r="F20" s="25">
        <v>74951.616819332005</v>
      </c>
      <c r="G20" s="26">
        <f t="shared" si="2"/>
        <v>74951.616819332005</v>
      </c>
      <c r="H20" s="26">
        <v>0</v>
      </c>
      <c r="I20" s="27">
        <f t="shared" si="1"/>
        <v>0</v>
      </c>
    </row>
    <row r="21" spans="1:9">
      <c r="A21" s="28">
        <v>16</v>
      </c>
      <c r="B21" s="29" t="s">
        <v>123</v>
      </c>
      <c r="C21" s="24" t="s">
        <v>12</v>
      </c>
      <c r="D21" s="24">
        <v>45591</v>
      </c>
      <c r="E21" s="30">
        <v>0</v>
      </c>
      <c r="F21" s="25">
        <v>106913.545521744</v>
      </c>
      <c r="G21" s="26">
        <f t="shared" si="2"/>
        <v>106913.545521744</v>
      </c>
      <c r="H21" s="26">
        <v>0</v>
      </c>
      <c r="I21" s="27">
        <f t="shared" si="1"/>
        <v>0</v>
      </c>
    </row>
    <row r="22" spans="1:9">
      <c r="A22" s="22">
        <v>17</v>
      </c>
      <c r="B22" s="29" t="s">
        <v>236</v>
      </c>
      <c r="C22" s="24" t="s">
        <v>12</v>
      </c>
      <c r="D22" s="24">
        <v>45657</v>
      </c>
      <c r="E22" s="30">
        <v>0</v>
      </c>
      <c r="F22" s="25">
        <v>1057322.7694826799</v>
      </c>
      <c r="G22" s="26">
        <f t="shared" si="2"/>
        <v>1057322.7694826799</v>
      </c>
      <c r="H22" s="26">
        <v>0</v>
      </c>
      <c r="I22" s="27">
        <f t="shared" si="1"/>
        <v>0</v>
      </c>
    </row>
    <row r="23" spans="1:9">
      <c r="A23" s="28">
        <v>18</v>
      </c>
      <c r="B23" s="29" t="s">
        <v>238</v>
      </c>
      <c r="C23" s="24" t="s">
        <v>12</v>
      </c>
      <c r="D23" s="24">
        <v>45777</v>
      </c>
      <c r="E23" s="30">
        <v>0</v>
      </c>
      <c r="F23" s="25">
        <v>30096.9335436</v>
      </c>
      <c r="G23" s="26">
        <f t="shared" si="2"/>
        <v>30096.9335436</v>
      </c>
      <c r="H23" s="26">
        <v>0</v>
      </c>
      <c r="I23" s="27">
        <f t="shared" si="1"/>
        <v>0</v>
      </c>
    </row>
    <row r="24" spans="1:9">
      <c r="A24" s="22">
        <v>19</v>
      </c>
      <c r="B24" s="29" t="s">
        <v>77</v>
      </c>
      <c r="C24" s="24">
        <v>45429</v>
      </c>
      <c r="D24" s="24">
        <f>VLOOKUP(B24,'Report Detail_1'!$D$1:$BD$175,25,FALSE)</f>
        <v>45434</v>
      </c>
      <c r="E24" s="30">
        <v>1</v>
      </c>
      <c r="F24" s="25">
        <v>20568.483287995201</v>
      </c>
      <c r="G24" s="26">
        <f t="shared" si="2"/>
        <v>20568.483287995201</v>
      </c>
      <c r="H24" s="26">
        <v>14692</v>
      </c>
      <c r="I24" s="27">
        <f t="shared" si="1"/>
        <v>0.71429671280502183</v>
      </c>
    </row>
    <row r="25" spans="1:9">
      <c r="A25" s="28">
        <v>20</v>
      </c>
      <c r="B25" s="29" t="s">
        <v>194</v>
      </c>
      <c r="C25" s="24" t="s">
        <v>12</v>
      </c>
      <c r="D25" s="24">
        <v>45545</v>
      </c>
      <c r="E25" s="30">
        <v>0</v>
      </c>
      <c r="F25" s="25">
        <v>90793.933151980804</v>
      </c>
      <c r="G25" s="26">
        <f t="shared" si="2"/>
        <v>90793.933151980804</v>
      </c>
      <c r="H25" s="26">
        <v>6264</v>
      </c>
      <c r="I25" s="27">
        <f t="shared" si="1"/>
        <v>6.8991393835914488E-2</v>
      </c>
    </row>
    <row r="26" spans="1:9">
      <c r="A26" s="22">
        <v>21</v>
      </c>
      <c r="B26" s="29" t="s">
        <v>239</v>
      </c>
      <c r="C26" s="24" t="s">
        <v>12</v>
      </c>
      <c r="D26" s="24">
        <v>45627</v>
      </c>
      <c r="E26" s="30">
        <v>0</v>
      </c>
      <c r="F26" s="25">
        <v>390261.573408</v>
      </c>
      <c r="G26" s="26">
        <f t="shared" si="2"/>
        <v>390261.573408</v>
      </c>
      <c r="H26" s="26">
        <v>0</v>
      </c>
      <c r="I26" s="27">
        <f t="shared" si="1"/>
        <v>0</v>
      </c>
    </row>
    <row r="27" spans="1:9">
      <c r="A27" s="28">
        <v>22</v>
      </c>
      <c r="B27" s="29" t="s">
        <v>79</v>
      </c>
      <c r="C27" s="24">
        <f>VLOOKUP(B27,'Report Detail_1'!$D$1:$BD$175,26,FALSE)</f>
        <v>45440</v>
      </c>
      <c r="D27" s="24">
        <v>45457</v>
      </c>
      <c r="E27" s="30">
        <v>0.1</v>
      </c>
      <c r="F27" s="25">
        <v>25802.565355364401</v>
      </c>
      <c r="G27" s="26">
        <f t="shared" si="2"/>
        <v>25802.565355364401</v>
      </c>
      <c r="H27" s="26">
        <v>3813</v>
      </c>
      <c r="I27" s="27">
        <f t="shared" si="1"/>
        <v>0.14777600395486529</v>
      </c>
    </row>
    <row r="28" spans="1:9">
      <c r="A28" s="22">
        <v>23</v>
      </c>
      <c r="B28" s="29" t="s">
        <v>126</v>
      </c>
      <c r="C28" s="24" t="s">
        <v>12</v>
      </c>
      <c r="D28" s="24">
        <v>45632</v>
      </c>
      <c r="E28" s="30">
        <v>0</v>
      </c>
      <c r="F28" s="25">
        <v>220000</v>
      </c>
      <c r="G28" s="26">
        <v>220000</v>
      </c>
      <c r="H28" s="26">
        <v>0</v>
      </c>
      <c r="I28" s="27">
        <f t="shared" si="1"/>
        <v>0</v>
      </c>
    </row>
    <row r="29" spans="1:9">
      <c r="A29" s="28">
        <v>24</v>
      </c>
      <c r="B29" s="29" t="s">
        <v>81</v>
      </c>
      <c r="C29" s="24">
        <v>45383</v>
      </c>
      <c r="D29" s="24">
        <v>45390</v>
      </c>
      <c r="E29" s="30">
        <v>1</v>
      </c>
      <c r="F29" s="25">
        <v>44548.097353881603</v>
      </c>
      <c r="G29" s="26">
        <f t="shared" ref="G29:G42" si="3">F29</f>
        <v>44548.097353881603</v>
      </c>
      <c r="H29" s="26">
        <v>26893</v>
      </c>
      <c r="I29" s="27">
        <f t="shared" si="1"/>
        <v>0.60368459255099338</v>
      </c>
    </row>
    <row r="30" spans="1:9">
      <c r="A30" s="22">
        <v>25</v>
      </c>
      <c r="B30" s="29" t="s">
        <v>18</v>
      </c>
      <c r="C30" s="24" t="s">
        <v>12</v>
      </c>
      <c r="D30" s="24">
        <v>45536</v>
      </c>
      <c r="E30" s="30">
        <v>0</v>
      </c>
      <c r="F30" s="25">
        <v>68828.427377177606</v>
      </c>
      <c r="G30" s="26">
        <f t="shared" si="3"/>
        <v>68828.427377177606</v>
      </c>
      <c r="H30" s="26">
        <v>0</v>
      </c>
      <c r="I30" s="27">
        <f t="shared" si="1"/>
        <v>0</v>
      </c>
    </row>
    <row r="31" spans="1:9">
      <c r="A31" s="28">
        <v>26</v>
      </c>
      <c r="B31" s="29" t="s">
        <v>20</v>
      </c>
      <c r="C31" s="24" t="s">
        <v>12</v>
      </c>
      <c r="D31" s="24">
        <v>45627</v>
      </c>
      <c r="E31" s="30">
        <v>0</v>
      </c>
      <c r="F31" s="25">
        <v>209796.68333237799</v>
      </c>
      <c r="G31" s="26">
        <f t="shared" si="3"/>
        <v>209796.68333237799</v>
      </c>
      <c r="H31" s="26">
        <v>0</v>
      </c>
      <c r="I31" s="27">
        <f t="shared" si="1"/>
        <v>0</v>
      </c>
    </row>
    <row r="32" spans="1:9">
      <c r="A32" s="22">
        <v>27</v>
      </c>
      <c r="B32" s="29" t="s">
        <v>241</v>
      </c>
      <c r="C32" s="24">
        <f>VLOOKUP(B32,'Report Detail_1'!$D$1:$BD$175,26,FALSE)</f>
        <v>45399</v>
      </c>
      <c r="D32" s="24">
        <f>VLOOKUP(B32,'Report Detail_1'!$D$1:$BD$175,25,FALSE)</f>
        <v>45406</v>
      </c>
      <c r="E32" s="30">
        <v>1</v>
      </c>
      <c r="F32" s="25">
        <v>28768</v>
      </c>
      <c r="G32" s="26">
        <f t="shared" si="3"/>
        <v>28768</v>
      </c>
      <c r="H32" s="26">
        <v>29278</v>
      </c>
      <c r="I32" s="27">
        <f t="shared" si="1"/>
        <v>1.0177280311457175</v>
      </c>
    </row>
    <row r="33" spans="1:9">
      <c r="A33" s="28">
        <v>28</v>
      </c>
      <c r="B33" s="29" t="s">
        <v>84</v>
      </c>
      <c r="C33" s="24" t="s">
        <v>12</v>
      </c>
      <c r="D33" s="24">
        <v>45657</v>
      </c>
      <c r="E33" s="30">
        <v>0</v>
      </c>
      <c r="F33" s="25">
        <v>330000</v>
      </c>
      <c r="G33" s="26">
        <f t="shared" si="3"/>
        <v>330000</v>
      </c>
      <c r="H33" s="26">
        <v>0</v>
      </c>
      <c r="I33" s="27">
        <f t="shared" si="1"/>
        <v>0</v>
      </c>
    </row>
    <row r="34" spans="1:9">
      <c r="A34" s="22">
        <v>29</v>
      </c>
      <c r="B34" s="29" t="s">
        <v>21</v>
      </c>
      <c r="C34" s="24" t="s">
        <v>12</v>
      </c>
      <c r="D34" s="24">
        <v>45467</v>
      </c>
      <c r="E34" s="30">
        <v>0</v>
      </c>
      <c r="F34" s="25">
        <v>27562.060457727999</v>
      </c>
      <c r="G34" s="26">
        <f t="shared" si="3"/>
        <v>27562.060457727999</v>
      </c>
      <c r="H34" s="26">
        <v>0</v>
      </c>
      <c r="I34" s="27">
        <f t="shared" si="1"/>
        <v>0</v>
      </c>
    </row>
    <row r="35" spans="1:9">
      <c r="A35" s="28">
        <v>30</v>
      </c>
      <c r="B35" s="29" t="s">
        <v>23</v>
      </c>
      <c r="C35" s="24" t="s">
        <v>12</v>
      </c>
      <c r="D35" s="24">
        <v>45746</v>
      </c>
      <c r="E35" s="30">
        <v>0</v>
      </c>
      <c r="F35" s="25">
        <v>578810</v>
      </c>
      <c r="G35" s="26">
        <f t="shared" si="3"/>
        <v>578810</v>
      </c>
      <c r="H35" s="26">
        <v>0</v>
      </c>
      <c r="I35" s="27">
        <f t="shared" si="1"/>
        <v>0</v>
      </c>
    </row>
    <row r="36" spans="1:9">
      <c r="A36" s="22">
        <v>31</v>
      </c>
      <c r="B36" s="29" t="s">
        <v>243</v>
      </c>
      <c r="C36" s="24">
        <v>45419</v>
      </c>
      <c r="D36" s="24">
        <f>VLOOKUP(B36,'Report Detail_1'!$D$1:$BD$175,25,FALSE)</f>
        <v>45433</v>
      </c>
      <c r="E36" s="30">
        <v>1</v>
      </c>
      <c r="F36" s="25">
        <v>60312.963358540801</v>
      </c>
      <c r="G36" s="26">
        <f t="shared" si="3"/>
        <v>60312.963358540801</v>
      </c>
      <c r="H36" s="26">
        <v>40379</v>
      </c>
      <c r="I36" s="27">
        <f t="shared" si="1"/>
        <v>0.66949122960448948</v>
      </c>
    </row>
    <row r="37" spans="1:9">
      <c r="A37" s="28">
        <v>32</v>
      </c>
      <c r="B37" s="29" t="s">
        <v>86</v>
      </c>
      <c r="C37" s="24" t="s">
        <v>12</v>
      </c>
      <c r="D37" s="24">
        <v>45584</v>
      </c>
      <c r="E37" s="30">
        <v>0</v>
      </c>
      <c r="F37" s="25">
        <v>132000</v>
      </c>
      <c r="G37" s="26">
        <f t="shared" si="3"/>
        <v>132000</v>
      </c>
      <c r="H37" s="26">
        <v>0</v>
      </c>
      <c r="I37" s="27">
        <f t="shared" si="1"/>
        <v>0</v>
      </c>
    </row>
    <row r="38" spans="1:9">
      <c r="A38" s="22">
        <v>33</v>
      </c>
      <c r="B38" s="29" t="s">
        <v>128</v>
      </c>
      <c r="C38" s="24">
        <v>45404</v>
      </c>
      <c r="D38" s="24">
        <v>45421</v>
      </c>
      <c r="E38" s="30">
        <v>1</v>
      </c>
      <c r="F38" s="25">
        <v>91900.683332377594</v>
      </c>
      <c r="G38" s="26">
        <f t="shared" si="3"/>
        <v>91900.683332377594</v>
      </c>
      <c r="H38" s="26">
        <v>82784</v>
      </c>
      <c r="I38" s="27">
        <f t="shared" ref="I38:I69" si="4">IFERROR(H38/G38,0)</f>
        <v>0.90079852508380986</v>
      </c>
    </row>
    <row r="39" spans="1:9">
      <c r="A39" s="28">
        <v>34</v>
      </c>
      <c r="B39" s="29" t="s">
        <v>245</v>
      </c>
      <c r="C39" s="24">
        <v>45411</v>
      </c>
      <c r="D39" s="24">
        <v>45415</v>
      </c>
      <c r="E39" s="30">
        <v>1</v>
      </c>
      <c r="F39" s="25">
        <v>37261.7199738368</v>
      </c>
      <c r="G39" s="26">
        <f t="shared" si="3"/>
        <v>37261.7199738368</v>
      </c>
      <c r="H39" s="26">
        <v>27839</v>
      </c>
      <c r="I39" s="27">
        <f t="shared" si="4"/>
        <v>0.74712063800455442</v>
      </c>
    </row>
    <row r="40" spans="1:9">
      <c r="A40" s="22">
        <v>35</v>
      </c>
      <c r="B40" s="29" t="s">
        <v>248</v>
      </c>
      <c r="C40" s="24" t="s">
        <v>12</v>
      </c>
      <c r="D40" s="24">
        <v>45931</v>
      </c>
      <c r="E40" s="30">
        <v>0</v>
      </c>
      <c r="F40" s="25">
        <v>153206.94007275501</v>
      </c>
      <c r="G40" s="26">
        <f t="shared" si="3"/>
        <v>153206.94007275501</v>
      </c>
      <c r="H40" s="26">
        <v>0</v>
      </c>
      <c r="I40" s="27">
        <f t="shared" si="4"/>
        <v>0</v>
      </c>
    </row>
    <row r="41" spans="1:9">
      <c r="A41" s="28">
        <v>36</v>
      </c>
      <c r="B41" s="29" t="s">
        <v>249</v>
      </c>
      <c r="C41" s="24" t="s">
        <v>12</v>
      </c>
      <c r="D41" s="24">
        <v>45931</v>
      </c>
      <c r="E41" s="30">
        <v>0</v>
      </c>
      <c r="F41" s="25">
        <v>268396.200283057</v>
      </c>
      <c r="G41" s="26">
        <f t="shared" si="3"/>
        <v>268396.200283057</v>
      </c>
      <c r="H41" s="26">
        <v>0</v>
      </c>
      <c r="I41" s="27">
        <f t="shared" si="4"/>
        <v>0</v>
      </c>
    </row>
    <row r="42" spans="1:9">
      <c r="A42" s="22">
        <v>37</v>
      </c>
      <c r="B42" s="29" t="s">
        <v>250</v>
      </c>
      <c r="C42" s="24" t="s">
        <v>12</v>
      </c>
      <c r="D42" s="24">
        <v>45541</v>
      </c>
      <c r="E42" s="30">
        <v>0</v>
      </c>
      <c r="F42" s="25">
        <v>528055.86681895296</v>
      </c>
      <c r="G42" s="26">
        <f t="shared" si="3"/>
        <v>528055.86681895296</v>
      </c>
      <c r="H42" s="26">
        <v>0</v>
      </c>
      <c r="I42" s="27">
        <f t="shared" si="4"/>
        <v>0</v>
      </c>
    </row>
    <row r="43" spans="1:9">
      <c r="A43" s="28">
        <v>38</v>
      </c>
      <c r="B43" s="29" t="s">
        <v>24</v>
      </c>
      <c r="C43" s="24" t="s">
        <v>12</v>
      </c>
      <c r="D43" s="24">
        <v>45656</v>
      </c>
      <c r="E43" s="30">
        <v>0</v>
      </c>
      <c r="F43" s="25">
        <v>65240</v>
      </c>
      <c r="G43" s="26">
        <v>65240</v>
      </c>
      <c r="H43" s="26">
        <v>0</v>
      </c>
      <c r="I43" s="27">
        <f t="shared" si="4"/>
        <v>0</v>
      </c>
    </row>
    <row r="44" spans="1:9">
      <c r="A44" s="22">
        <v>39</v>
      </c>
      <c r="B44" s="29" t="s">
        <v>252</v>
      </c>
      <c r="C44" s="24" t="s">
        <v>12</v>
      </c>
      <c r="D44" s="24">
        <v>45504</v>
      </c>
      <c r="E44" s="30">
        <v>0</v>
      </c>
      <c r="F44" s="25">
        <v>151333</v>
      </c>
      <c r="G44" s="26">
        <f>F44</f>
        <v>151333</v>
      </c>
      <c r="H44" s="26">
        <v>0</v>
      </c>
      <c r="I44" s="27">
        <f t="shared" si="4"/>
        <v>0</v>
      </c>
    </row>
    <row r="45" spans="1:9">
      <c r="A45" s="28">
        <v>40</v>
      </c>
      <c r="B45" s="29" t="s">
        <v>26</v>
      </c>
      <c r="C45" s="24" t="s">
        <v>12</v>
      </c>
      <c r="D45" s="24">
        <v>45510</v>
      </c>
      <c r="E45" s="30">
        <v>0</v>
      </c>
      <c r="F45" s="25">
        <v>59969</v>
      </c>
      <c r="G45" s="26">
        <v>59969</v>
      </c>
      <c r="H45" s="26">
        <v>0</v>
      </c>
      <c r="I45" s="27">
        <f t="shared" si="4"/>
        <v>0</v>
      </c>
    </row>
    <row r="46" spans="1:9">
      <c r="A46" s="22">
        <v>41</v>
      </c>
      <c r="B46" s="29" t="s">
        <v>130</v>
      </c>
      <c r="C46" s="24" t="s">
        <v>12</v>
      </c>
      <c r="D46" s="24">
        <v>46082</v>
      </c>
      <c r="E46" s="30">
        <v>0</v>
      </c>
      <c r="F46" s="25">
        <v>306572</v>
      </c>
      <c r="G46" s="26">
        <f t="shared" ref="G46:G66" si="5">F46</f>
        <v>306572</v>
      </c>
      <c r="H46" s="26">
        <v>0</v>
      </c>
      <c r="I46" s="27">
        <f t="shared" si="4"/>
        <v>0</v>
      </c>
    </row>
    <row r="47" spans="1:9">
      <c r="A47" s="28">
        <v>42</v>
      </c>
      <c r="B47" s="29" t="s">
        <v>88</v>
      </c>
      <c r="C47" s="24" t="s">
        <v>12</v>
      </c>
      <c r="D47" s="24">
        <v>46022</v>
      </c>
      <c r="E47" s="30">
        <v>0</v>
      </c>
      <c r="F47" s="25">
        <v>3186017.003608</v>
      </c>
      <c r="G47" s="26">
        <f t="shared" si="5"/>
        <v>3186017.003608</v>
      </c>
      <c r="H47" s="26">
        <v>0</v>
      </c>
      <c r="I47" s="27">
        <f t="shared" si="4"/>
        <v>0</v>
      </c>
    </row>
    <row r="48" spans="1:9">
      <c r="A48" s="22">
        <v>43</v>
      </c>
      <c r="B48" s="29" t="s">
        <v>177</v>
      </c>
      <c r="C48" s="24" t="s">
        <v>12</v>
      </c>
      <c r="D48" s="24">
        <v>46022</v>
      </c>
      <c r="E48" s="30">
        <v>0</v>
      </c>
      <c r="F48" s="25">
        <v>664621.67905804794</v>
      </c>
      <c r="G48" s="26">
        <f t="shared" si="5"/>
        <v>664621.67905804794</v>
      </c>
      <c r="H48" s="26">
        <v>0</v>
      </c>
      <c r="I48" s="27">
        <f t="shared" si="4"/>
        <v>0</v>
      </c>
    </row>
    <row r="49" spans="1:9">
      <c r="A49" s="28">
        <v>44</v>
      </c>
      <c r="B49" s="29" t="s">
        <v>28</v>
      </c>
      <c r="C49" s="24" t="s">
        <v>12</v>
      </c>
      <c r="D49" s="24">
        <v>46022</v>
      </c>
      <c r="E49" s="30">
        <v>0</v>
      </c>
      <c r="F49" s="25">
        <v>877632.39573568001</v>
      </c>
      <c r="G49" s="26">
        <f t="shared" si="5"/>
        <v>877632.39573568001</v>
      </c>
      <c r="H49" s="26">
        <v>0</v>
      </c>
      <c r="I49" s="27">
        <f t="shared" si="4"/>
        <v>0</v>
      </c>
    </row>
    <row r="50" spans="1:9">
      <c r="A50" s="22">
        <v>45</v>
      </c>
      <c r="B50" s="29" t="s">
        <v>161</v>
      </c>
      <c r="C50" s="24">
        <v>45293</v>
      </c>
      <c r="D50" s="24">
        <v>45377</v>
      </c>
      <c r="E50" s="30">
        <v>1</v>
      </c>
      <c r="F50" s="25">
        <v>230850.97292793999</v>
      </c>
      <c r="G50" s="26">
        <f t="shared" si="5"/>
        <v>230850.97292793999</v>
      </c>
      <c r="H50" s="26">
        <v>181404</v>
      </c>
      <c r="I50" s="27">
        <f t="shared" si="4"/>
        <v>0.78580565504753219</v>
      </c>
    </row>
    <row r="51" spans="1:9">
      <c r="A51" s="28">
        <v>46</v>
      </c>
      <c r="B51" s="29" t="s">
        <v>163</v>
      </c>
      <c r="C51" s="24" t="s">
        <v>12</v>
      </c>
      <c r="D51" s="24">
        <v>46022</v>
      </c>
      <c r="E51" s="30">
        <v>0</v>
      </c>
      <c r="F51" s="25">
        <v>70459.755212539196</v>
      </c>
      <c r="G51" s="26">
        <f t="shared" si="5"/>
        <v>70459.755212539196</v>
      </c>
      <c r="H51" s="26">
        <v>0</v>
      </c>
      <c r="I51" s="27">
        <f t="shared" si="4"/>
        <v>0</v>
      </c>
    </row>
    <row r="52" spans="1:9">
      <c r="A52" s="22">
        <v>47</v>
      </c>
      <c r="B52" s="29" t="s">
        <v>164</v>
      </c>
      <c r="C52" s="24" t="s">
        <v>12</v>
      </c>
      <c r="D52" s="24">
        <v>46022</v>
      </c>
      <c r="E52" s="30">
        <v>0</v>
      </c>
      <c r="F52" s="25">
        <v>71010.673928531207</v>
      </c>
      <c r="G52" s="26">
        <f t="shared" si="5"/>
        <v>71010.673928531207</v>
      </c>
      <c r="H52" s="26">
        <v>0</v>
      </c>
      <c r="I52" s="27">
        <f t="shared" si="4"/>
        <v>0</v>
      </c>
    </row>
    <row r="53" spans="1:9">
      <c r="A53" s="28">
        <v>48</v>
      </c>
      <c r="B53" s="29" t="s">
        <v>231</v>
      </c>
      <c r="C53" s="24" t="s">
        <v>12</v>
      </c>
      <c r="D53" s="24">
        <v>46022</v>
      </c>
      <c r="E53" s="30">
        <v>0</v>
      </c>
      <c r="F53" s="25">
        <v>982690.80993087997</v>
      </c>
      <c r="G53" s="26">
        <f t="shared" si="5"/>
        <v>982690.80993087997</v>
      </c>
      <c r="H53" s="26">
        <v>0</v>
      </c>
      <c r="I53" s="27">
        <f t="shared" si="4"/>
        <v>0</v>
      </c>
    </row>
    <row r="54" spans="1:9">
      <c r="A54" s="22">
        <v>49</v>
      </c>
      <c r="B54" s="29" t="s">
        <v>196</v>
      </c>
      <c r="C54" s="24">
        <v>45180</v>
      </c>
      <c r="D54" s="24">
        <v>45369</v>
      </c>
      <c r="E54" s="30">
        <v>1</v>
      </c>
      <c r="F54" s="25">
        <v>707546.34640345594</v>
      </c>
      <c r="G54" s="26">
        <f t="shared" si="5"/>
        <v>707546.34640345594</v>
      </c>
      <c r="H54" s="26">
        <v>764233</v>
      </c>
      <c r="I54" s="27">
        <f t="shared" si="4"/>
        <v>1.080117230319525</v>
      </c>
    </row>
    <row r="55" spans="1:9">
      <c r="A55" s="28">
        <v>50</v>
      </c>
      <c r="B55" s="29" t="s">
        <v>254</v>
      </c>
      <c r="C55" s="24" t="s">
        <v>12</v>
      </c>
      <c r="D55" s="24">
        <v>45657</v>
      </c>
      <c r="E55" s="30">
        <v>0.05</v>
      </c>
      <c r="F55" s="25">
        <v>231546.89169984701</v>
      </c>
      <c r="G55" s="26">
        <f t="shared" si="5"/>
        <v>231546.89169984701</v>
      </c>
      <c r="H55" s="26">
        <v>24034</v>
      </c>
      <c r="I55" s="27">
        <f t="shared" si="4"/>
        <v>0.10379754970390682</v>
      </c>
    </row>
    <row r="56" spans="1:9">
      <c r="A56" s="22">
        <v>51</v>
      </c>
      <c r="B56" s="29" t="s">
        <v>256</v>
      </c>
      <c r="C56" s="24" t="s">
        <v>12</v>
      </c>
      <c r="D56" s="24">
        <v>46022</v>
      </c>
      <c r="E56" s="30">
        <v>0</v>
      </c>
      <c r="F56" s="25">
        <v>473012.378849831</v>
      </c>
      <c r="G56" s="26">
        <f t="shared" si="5"/>
        <v>473012.378849831</v>
      </c>
      <c r="H56" s="26">
        <v>0</v>
      </c>
      <c r="I56" s="27">
        <f t="shared" si="4"/>
        <v>0</v>
      </c>
    </row>
    <row r="57" spans="1:9">
      <c r="A57" s="28">
        <v>52</v>
      </c>
      <c r="B57" s="29" t="s">
        <v>257</v>
      </c>
      <c r="C57" s="24" t="s">
        <v>12</v>
      </c>
      <c r="D57" s="24">
        <v>46022</v>
      </c>
      <c r="E57" s="30">
        <v>0</v>
      </c>
      <c r="F57" s="25">
        <v>1560656.96733348</v>
      </c>
      <c r="G57" s="26">
        <f t="shared" si="5"/>
        <v>1560656.96733348</v>
      </c>
      <c r="H57" s="26">
        <v>0</v>
      </c>
      <c r="I57" s="27">
        <f t="shared" si="4"/>
        <v>0</v>
      </c>
    </row>
    <row r="58" spans="1:9">
      <c r="A58" s="22">
        <v>53</v>
      </c>
      <c r="B58" s="29" t="s">
        <v>258</v>
      </c>
      <c r="C58" s="24" t="s">
        <v>12</v>
      </c>
      <c r="D58" s="24">
        <v>46022</v>
      </c>
      <c r="E58" s="30">
        <v>0</v>
      </c>
      <c r="F58" s="25">
        <v>63225.295230158401</v>
      </c>
      <c r="G58" s="26">
        <f t="shared" si="5"/>
        <v>63225.295230158401</v>
      </c>
      <c r="H58" s="26">
        <v>0</v>
      </c>
      <c r="I58" s="27">
        <f t="shared" si="4"/>
        <v>0</v>
      </c>
    </row>
    <row r="59" spans="1:9">
      <c r="A59" s="28">
        <v>54</v>
      </c>
      <c r="B59" s="29" t="s">
        <v>131</v>
      </c>
      <c r="C59" s="24" t="s">
        <v>12</v>
      </c>
      <c r="D59" s="24">
        <v>45657</v>
      </c>
      <c r="E59" s="30">
        <v>0</v>
      </c>
      <c r="F59" s="25">
        <v>147.734776904</v>
      </c>
      <c r="G59" s="26">
        <f t="shared" si="5"/>
        <v>147.734776904</v>
      </c>
      <c r="H59" s="26">
        <v>0</v>
      </c>
      <c r="I59" s="27">
        <f t="shared" si="4"/>
        <v>0</v>
      </c>
    </row>
    <row r="60" spans="1:9">
      <c r="A60" s="22">
        <v>55</v>
      </c>
      <c r="B60" s="29" t="s">
        <v>133</v>
      </c>
      <c r="C60" s="24" t="s">
        <v>12</v>
      </c>
      <c r="D60" s="24">
        <v>46022</v>
      </c>
      <c r="E60" s="30">
        <v>0</v>
      </c>
      <c r="F60" s="25">
        <v>1753296</v>
      </c>
      <c r="G60" s="26">
        <f t="shared" si="5"/>
        <v>1753296</v>
      </c>
      <c r="H60" s="26">
        <v>0</v>
      </c>
      <c r="I60" s="27">
        <f t="shared" si="4"/>
        <v>0</v>
      </c>
    </row>
    <row r="61" spans="1:9">
      <c r="A61" s="28">
        <v>56</v>
      </c>
      <c r="B61" s="29" t="s">
        <v>134</v>
      </c>
      <c r="C61" s="24">
        <v>45180</v>
      </c>
      <c r="D61" s="24">
        <v>45392</v>
      </c>
      <c r="E61" s="30">
        <v>1</v>
      </c>
      <c r="F61" s="25">
        <v>1122890.06853313</v>
      </c>
      <c r="G61" s="26">
        <f t="shared" si="5"/>
        <v>1122890.06853313</v>
      </c>
      <c r="H61" s="26">
        <v>1135773</v>
      </c>
      <c r="I61" s="27">
        <f t="shared" si="4"/>
        <v>1.0114730122100906</v>
      </c>
    </row>
    <row r="62" spans="1:9">
      <c r="A62" s="22">
        <v>57</v>
      </c>
      <c r="B62" s="29" t="s">
        <v>259</v>
      </c>
      <c r="C62" s="24" t="s">
        <v>12</v>
      </c>
      <c r="D62" s="24">
        <v>46022</v>
      </c>
      <c r="E62" s="30">
        <v>0</v>
      </c>
      <c r="F62" s="25">
        <v>4443590.7842969103</v>
      </c>
      <c r="G62" s="26">
        <f t="shared" si="5"/>
        <v>4443590.7842969103</v>
      </c>
      <c r="H62" s="26">
        <v>0</v>
      </c>
      <c r="I62" s="27">
        <f t="shared" si="4"/>
        <v>0</v>
      </c>
    </row>
    <row r="63" spans="1:9">
      <c r="A63" s="28">
        <v>58</v>
      </c>
      <c r="B63" s="29" t="s">
        <v>260</v>
      </c>
      <c r="C63" s="24" t="s">
        <v>12</v>
      </c>
      <c r="D63" s="24">
        <v>46022</v>
      </c>
      <c r="E63" s="30">
        <v>0</v>
      </c>
      <c r="F63" s="25">
        <v>712683.59629820206</v>
      </c>
      <c r="G63" s="26">
        <f t="shared" si="5"/>
        <v>712683.59629820206</v>
      </c>
      <c r="H63" s="26">
        <v>0</v>
      </c>
      <c r="I63" s="27">
        <f t="shared" si="4"/>
        <v>0</v>
      </c>
    </row>
    <row r="64" spans="1:9">
      <c r="A64" s="22">
        <v>59</v>
      </c>
      <c r="B64" s="29" t="s">
        <v>261</v>
      </c>
      <c r="C64" s="24" t="s">
        <v>12</v>
      </c>
      <c r="D64" s="24">
        <v>46022</v>
      </c>
      <c r="E64" s="30">
        <v>0</v>
      </c>
      <c r="F64" s="25">
        <v>515198.84076972201</v>
      </c>
      <c r="G64" s="26">
        <f t="shared" si="5"/>
        <v>515198.84076972201</v>
      </c>
      <c r="H64" s="26">
        <v>171685</v>
      </c>
      <c r="I64" s="27">
        <f t="shared" si="4"/>
        <v>0.33324026844372867</v>
      </c>
    </row>
    <row r="65" spans="1:9">
      <c r="A65" s="28">
        <v>60</v>
      </c>
      <c r="B65" s="29" t="s">
        <v>262</v>
      </c>
      <c r="C65" s="24">
        <v>45406</v>
      </c>
      <c r="D65" s="24">
        <v>45408</v>
      </c>
      <c r="E65" s="30">
        <v>1</v>
      </c>
      <c r="F65" s="25">
        <v>1171335.75518986</v>
      </c>
      <c r="G65" s="26">
        <f t="shared" si="5"/>
        <v>1171335.75518986</v>
      </c>
      <c r="H65" s="26">
        <v>906954</v>
      </c>
      <c r="I65" s="27">
        <f t="shared" si="4"/>
        <v>0.77429037402942869</v>
      </c>
    </row>
    <row r="66" spans="1:9">
      <c r="A66" s="22">
        <v>61</v>
      </c>
      <c r="B66" s="29" t="s">
        <v>263</v>
      </c>
      <c r="C66" s="24">
        <v>44648</v>
      </c>
      <c r="D66" s="24">
        <v>44648</v>
      </c>
      <c r="E66" s="30">
        <v>1</v>
      </c>
      <c r="F66" s="25">
        <v>3404</v>
      </c>
      <c r="G66" s="26">
        <f t="shared" si="5"/>
        <v>3404</v>
      </c>
      <c r="H66" s="26">
        <v>2702</v>
      </c>
      <c r="I66" s="27">
        <f t="shared" si="4"/>
        <v>0.79377203290246767</v>
      </c>
    </row>
    <row r="67" spans="1:9">
      <c r="A67" s="28">
        <v>62</v>
      </c>
      <c r="B67" s="29" t="s">
        <v>109</v>
      </c>
      <c r="C67" s="24" t="s">
        <v>12</v>
      </c>
      <c r="D67" s="24">
        <v>46387</v>
      </c>
      <c r="E67" s="30">
        <v>0</v>
      </c>
      <c r="F67" s="25">
        <v>0</v>
      </c>
      <c r="G67" s="26">
        <v>0</v>
      </c>
      <c r="H67" s="26">
        <v>0</v>
      </c>
      <c r="I67" s="27">
        <f t="shared" si="4"/>
        <v>0</v>
      </c>
    </row>
    <row r="68" spans="1:9">
      <c r="A68" s="22">
        <v>63</v>
      </c>
      <c r="B68" s="29" t="s">
        <v>178</v>
      </c>
      <c r="C68" s="24" t="s">
        <v>151</v>
      </c>
      <c r="D68" s="24">
        <v>53052</v>
      </c>
      <c r="E68" s="30">
        <v>0</v>
      </c>
      <c r="F68" s="25">
        <v>510317.677390464</v>
      </c>
      <c r="G68" s="26">
        <f>F68</f>
        <v>510317.677390464</v>
      </c>
      <c r="H68" s="26">
        <v>419</v>
      </c>
      <c r="I68" s="27">
        <f t="shared" si="4"/>
        <v>8.2105719351635695E-4</v>
      </c>
    </row>
    <row r="69" spans="1:9">
      <c r="A69" s="28">
        <v>64</v>
      </c>
      <c r="B69" s="29" t="s">
        <v>264</v>
      </c>
      <c r="C69" s="24" t="s">
        <v>12</v>
      </c>
      <c r="D69" s="24">
        <v>46022</v>
      </c>
      <c r="E69" s="30">
        <v>0</v>
      </c>
      <c r="F69" s="25">
        <v>0</v>
      </c>
      <c r="G69" s="26">
        <v>0</v>
      </c>
      <c r="H69" s="26">
        <v>0</v>
      </c>
      <c r="I69" s="27">
        <f t="shared" si="4"/>
        <v>0</v>
      </c>
    </row>
    <row r="70" spans="1:9">
      <c r="A70" s="22">
        <v>65</v>
      </c>
      <c r="B70" s="29" t="s">
        <v>265</v>
      </c>
      <c r="C70" s="24">
        <v>45439</v>
      </c>
      <c r="D70" s="24">
        <v>45657</v>
      </c>
      <c r="E70" s="30">
        <v>0.05</v>
      </c>
      <c r="F70" s="25">
        <v>838012.49752290198</v>
      </c>
      <c r="G70" s="26">
        <f t="shared" ref="G70:G79" si="6">F70</f>
        <v>838012.49752290198</v>
      </c>
      <c r="H70" s="26">
        <v>19731</v>
      </c>
      <c r="I70" s="27">
        <f t="shared" ref="I70:I84" si="7">IFERROR(H70/G70,0)</f>
        <v>2.3544994923492501E-2</v>
      </c>
    </row>
    <row r="71" spans="1:9">
      <c r="A71" s="28">
        <v>66</v>
      </c>
      <c r="B71" s="29" t="s">
        <v>267</v>
      </c>
      <c r="C71" s="24">
        <v>44840</v>
      </c>
      <c r="D71" s="24">
        <v>44840</v>
      </c>
      <c r="E71" s="30">
        <v>1</v>
      </c>
      <c r="F71" s="25">
        <v>829</v>
      </c>
      <c r="G71" s="26">
        <f t="shared" si="6"/>
        <v>829</v>
      </c>
      <c r="H71" s="26">
        <v>0</v>
      </c>
      <c r="I71" s="27">
        <f t="shared" si="7"/>
        <v>0</v>
      </c>
    </row>
    <row r="72" spans="1:9">
      <c r="A72" s="22">
        <v>67</v>
      </c>
      <c r="B72" s="29" t="s">
        <v>269</v>
      </c>
      <c r="C72" s="24" t="s">
        <v>12</v>
      </c>
      <c r="D72" s="24">
        <v>45657</v>
      </c>
      <c r="E72" s="30">
        <v>0</v>
      </c>
      <c r="F72" s="25">
        <v>210557.59644039199</v>
      </c>
      <c r="G72" s="26">
        <f t="shared" si="6"/>
        <v>210557.59644039199</v>
      </c>
      <c r="H72" s="26">
        <v>4871</v>
      </c>
      <c r="I72" s="27">
        <f t="shared" si="7"/>
        <v>2.3133812706581502E-2</v>
      </c>
    </row>
    <row r="73" spans="1:9">
      <c r="A73" s="28">
        <v>68</v>
      </c>
      <c r="B73" s="29" t="s">
        <v>29</v>
      </c>
      <c r="C73" s="24" t="s">
        <v>12</v>
      </c>
      <c r="D73" s="24">
        <v>46022</v>
      </c>
      <c r="E73" s="30">
        <v>0</v>
      </c>
      <c r="F73" s="25">
        <v>980024.31631837494</v>
      </c>
      <c r="G73" s="26">
        <f t="shared" si="6"/>
        <v>980024.31631837494</v>
      </c>
      <c r="H73" s="26">
        <v>20483</v>
      </c>
      <c r="I73" s="27">
        <f t="shared" si="7"/>
        <v>2.0900501813003795E-2</v>
      </c>
    </row>
    <row r="74" spans="1:9">
      <c r="A74" s="22">
        <v>69</v>
      </c>
      <c r="B74" s="29" t="s">
        <v>179</v>
      </c>
      <c r="C74" s="24" t="s">
        <v>151</v>
      </c>
      <c r="D74" s="24">
        <v>46022</v>
      </c>
      <c r="E74" s="30">
        <v>0</v>
      </c>
      <c r="F74" s="25">
        <v>1449928.0922679601</v>
      </c>
      <c r="G74" s="26">
        <f t="shared" si="6"/>
        <v>1449928.0922679601</v>
      </c>
      <c r="H74" s="26">
        <v>11496</v>
      </c>
      <c r="I74" s="27">
        <f t="shared" si="7"/>
        <v>7.9286690569724018E-3</v>
      </c>
    </row>
    <row r="75" spans="1:9">
      <c r="A75" s="28">
        <v>70</v>
      </c>
      <c r="B75" s="29" t="s">
        <v>30</v>
      </c>
      <c r="C75" s="24" t="s">
        <v>12</v>
      </c>
      <c r="D75" s="24">
        <v>46022</v>
      </c>
      <c r="E75" s="30">
        <v>0</v>
      </c>
      <c r="F75" s="25">
        <v>1271604.5301677999</v>
      </c>
      <c r="G75" s="26">
        <f t="shared" si="6"/>
        <v>1271604.5301677999</v>
      </c>
      <c r="H75" s="26">
        <v>49329</v>
      </c>
      <c r="I75" s="27">
        <f t="shared" si="7"/>
        <v>3.8792721187844922E-2</v>
      </c>
    </row>
    <row r="76" spans="1:9">
      <c r="A76" s="22">
        <v>71</v>
      </c>
      <c r="B76" s="29" t="s">
        <v>31</v>
      </c>
      <c r="C76" s="24" t="s">
        <v>12</v>
      </c>
      <c r="D76" s="24">
        <v>46022</v>
      </c>
      <c r="E76" s="30">
        <v>0</v>
      </c>
      <c r="F76" s="25">
        <v>1431740.2836943499</v>
      </c>
      <c r="G76" s="26">
        <f t="shared" si="6"/>
        <v>1431740.2836943499</v>
      </c>
      <c r="H76" s="26">
        <v>9914</v>
      </c>
      <c r="I76" s="27">
        <f t="shared" si="7"/>
        <v>6.924440216502601E-3</v>
      </c>
    </row>
    <row r="77" spans="1:9">
      <c r="A77" s="28">
        <v>72</v>
      </c>
      <c r="B77" s="29" t="s">
        <v>32</v>
      </c>
      <c r="C77" s="24" t="s">
        <v>12</v>
      </c>
      <c r="D77" s="24">
        <v>46022</v>
      </c>
      <c r="E77" s="30">
        <v>0</v>
      </c>
      <c r="F77" s="25">
        <v>1957912.89513294</v>
      </c>
      <c r="G77" s="26">
        <f t="shared" si="6"/>
        <v>1957912.89513294</v>
      </c>
      <c r="H77" s="26">
        <v>0</v>
      </c>
      <c r="I77" s="27">
        <f t="shared" si="7"/>
        <v>0</v>
      </c>
    </row>
    <row r="78" spans="1:9">
      <c r="A78" s="22">
        <v>73</v>
      </c>
      <c r="B78" s="29" t="s">
        <v>34</v>
      </c>
      <c r="C78" s="24" t="s">
        <v>12</v>
      </c>
      <c r="D78" s="24">
        <v>46022</v>
      </c>
      <c r="E78" s="30">
        <v>0</v>
      </c>
      <c r="F78" s="25">
        <v>1281677.3619761299</v>
      </c>
      <c r="G78" s="26">
        <f t="shared" si="6"/>
        <v>1281677.3619761299</v>
      </c>
      <c r="H78" s="26">
        <v>282</v>
      </c>
      <c r="I78" s="27">
        <f t="shared" si="7"/>
        <v>2.2002417173476766E-4</v>
      </c>
    </row>
    <row r="79" spans="1:9">
      <c r="A79" s="28">
        <v>74</v>
      </c>
      <c r="B79" s="29" t="s">
        <v>198</v>
      </c>
      <c r="C79" s="24" t="s">
        <v>12</v>
      </c>
      <c r="D79" s="24">
        <v>45657</v>
      </c>
      <c r="E79" s="30">
        <v>0</v>
      </c>
      <c r="F79" s="25">
        <v>812940.735121932</v>
      </c>
      <c r="G79" s="26">
        <f t="shared" si="6"/>
        <v>812940.735121932</v>
      </c>
      <c r="H79" s="26">
        <v>30138</v>
      </c>
      <c r="I79" s="27">
        <f t="shared" si="7"/>
        <v>3.7072813180507723E-2</v>
      </c>
    </row>
    <row r="80" spans="1:9">
      <c r="A80" s="22">
        <v>75</v>
      </c>
      <c r="B80" s="29" t="s">
        <v>200</v>
      </c>
      <c r="C80" s="24" t="s">
        <v>151</v>
      </c>
      <c r="D80" s="24">
        <v>45657</v>
      </c>
      <c r="E80" s="30">
        <v>0</v>
      </c>
      <c r="F80" s="25">
        <v>663757</v>
      </c>
      <c r="G80" s="26">
        <v>663757</v>
      </c>
      <c r="H80" s="26">
        <v>33288</v>
      </c>
      <c r="I80" s="27">
        <f t="shared" si="7"/>
        <v>5.0150883531171801E-2</v>
      </c>
    </row>
    <row r="81" spans="1:9">
      <c r="A81" s="28">
        <v>76</v>
      </c>
      <c r="B81" s="29" t="s">
        <v>271</v>
      </c>
      <c r="C81" s="24">
        <v>44902</v>
      </c>
      <c r="D81" s="24">
        <v>44902</v>
      </c>
      <c r="E81" s="30">
        <v>1</v>
      </c>
      <c r="F81" s="25">
        <v>4878</v>
      </c>
      <c r="G81" s="26">
        <v>4878</v>
      </c>
      <c r="H81" s="26">
        <v>2753</v>
      </c>
      <c r="I81" s="27">
        <f t="shared" si="7"/>
        <v>0.56437064370643708</v>
      </c>
    </row>
    <row r="82" spans="1:9">
      <c r="A82" s="22">
        <v>77</v>
      </c>
      <c r="B82" s="29" t="s">
        <v>273</v>
      </c>
      <c r="C82" s="24" t="s">
        <v>12</v>
      </c>
      <c r="D82" s="24">
        <v>45565</v>
      </c>
      <c r="E82" s="30">
        <v>0</v>
      </c>
      <c r="F82" s="25">
        <v>15144.3051632672</v>
      </c>
      <c r="G82" s="26">
        <f t="shared" ref="G82:G89" si="8">F82</f>
        <v>15144.3051632672</v>
      </c>
      <c r="H82" s="26">
        <v>474</v>
      </c>
      <c r="I82" s="27">
        <f t="shared" si="7"/>
        <v>3.12988938673592E-2</v>
      </c>
    </row>
    <row r="83" spans="1:9">
      <c r="A83" s="28">
        <v>78</v>
      </c>
      <c r="B83" s="29" t="s">
        <v>89</v>
      </c>
      <c r="C83" s="24">
        <v>45246</v>
      </c>
      <c r="D83" s="24">
        <v>45112</v>
      </c>
      <c r="E83" s="30">
        <v>1</v>
      </c>
      <c r="F83" s="40">
        <v>5466</v>
      </c>
      <c r="G83" s="26">
        <f t="shared" si="8"/>
        <v>5466</v>
      </c>
      <c r="H83" s="26">
        <v>9124</v>
      </c>
      <c r="I83" s="27">
        <f t="shared" si="7"/>
        <v>1.6692279546286133</v>
      </c>
    </row>
    <row r="84" spans="1:9">
      <c r="A84" s="22">
        <v>79</v>
      </c>
      <c r="B84" s="29" t="s">
        <v>274</v>
      </c>
      <c r="C84" s="24" t="s">
        <v>12</v>
      </c>
      <c r="D84" s="24">
        <v>45627</v>
      </c>
      <c r="E84" s="30">
        <v>0</v>
      </c>
      <c r="F84" s="25">
        <v>32168.4133095</v>
      </c>
      <c r="G84" s="26">
        <f t="shared" si="8"/>
        <v>32168.4133095</v>
      </c>
      <c r="H84" s="26">
        <v>7142</v>
      </c>
      <c r="I84" s="27">
        <f t="shared" si="7"/>
        <v>0.22201903249890226</v>
      </c>
    </row>
    <row r="85" spans="1:9">
      <c r="A85" s="28">
        <v>80</v>
      </c>
      <c r="B85" s="29" t="s">
        <v>276</v>
      </c>
      <c r="C85" s="24" t="s">
        <v>12</v>
      </c>
      <c r="D85" s="24">
        <v>46022</v>
      </c>
      <c r="E85" s="30">
        <v>0</v>
      </c>
      <c r="F85" s="25">
        <v>0</v>
      </c>
      <c r="G85" s="26">
        <f t="shared" si="8"/>
        <v>0</v>
      </c>
      <c r="H85" s="26">
        <v>0</v>
      </c>
      <c r="I85" s="27">
        <v>0</v>
      </c>
    </row>
    <row r="86" spans="1:9">
      <c r="A86" s="22">
        <v>81</v>
      </c>
      <c r="B86" s="29" t="s">
        <v>277</v>
      </c>
      <c r="C86" s="24" t="s">
        <v>12</v>
      </c>
      <c r="D86" s="24">
        <v>46022</v>
      </c>
      <c r="E86" s="30">
        <v>0</v>
      </c>
      <c r="F86" s="25">
        <v>1315887.0566749701</v>
      </c>
      <c r="G86" s="26">
        <f t="shared" si="8"/>
        <v>1315887.0566749701</v>
      </c>
      <c r="H86" s="26">
        <v>0</v>
      </c>
      <c r="I86" s="27">
        <f t="shared" ref="I86:I117" si="9">IFERROR(H86/G86,0)</f>
        <v>0</v>
      </c>
    </row>
    <row r="87" spans="1:9">
      <c r="A87" s="28">
        <v>82</v>
      </c>
      <c r="B87" s="29" t="s">
        <v>202</v>
      </c>
      <c r="C87" s="24" t="s">
        <v>12</v>
      </c>
      <c r="D87" s="24">
        <v>45657</v>
      </c>
      <c r="E87" s="30">
        <v>0</v>
      </c>
      <c r="F87" s="25">
        <v>2309.0133273749998</v>
      </c>
      <c r="G87" s="26">
        <f t="shared" si="8"/>
        <v>2309.0133273749998</v>
      </c>
      <c r="H87" s="26">
        <v>0</v>
      </c>
      <c r="I87" s="27">
        <f t="shared" si="9"/>
        <v>0</v>
      </c>
    </row>
    <row r="88" spans="1:9">
      <c r="A88" s="22">
        <v>83</v>
      </c>
      <c r="B88" s="29" t="s">
        <v>278</v>
      </c>
      <c r="C88" s="24" t="s">
        <v>12</v>
      </c>
      <c r="D88" s="24">
        <v>46022</v>
      </c>
      <c r="E88" s="30">
        <v>0</v>
      </c>
      <c r="F88" s="25">
        <v>1318679.64613234</v>
      </c>
      <c r="G88" s="26">
        <f t="shared" si="8"/>
        <v>1318679.64613234</v>
      </c>
      <c r="H88" s="26">
        <v>0</v>
      </c>
      <c r="I88" s="27">
        <f t="shared" si="9"/>
        <v>0</v>
      </c>
    </row>
    <row r="89" spans="1:9">
      <c r="A89" s="28">
        <v>84</v>
      </c>
      <c r="B89" s="29" t="s">
        <v>279</v>
      </c>
      <c r="C89" s="24" t="s">
        <v>12</v>
      </c>
      <c r="D89" s="24">
        <v>46022</v>
      </c>
      <c r="E89" s="30">
        <v>0</v>
      </c>
      <c r="F89" s="25">
        <v>62695</v>
      </c>
      <c r="G89" s="26">
        <f t="shared" si="8"/>
        <v>62695</v>
      </c>
      <c r="H89" s="26">
        <v>0</v>
      </c>
      <c r="I89" s="27">
        <f t="shared" si="9"/>
        <v>0</v>
      </c>
    </row>
    <row r="90" spans="1:9">
      <c r="A90" s="22">
        <v>85</v>
      </c>
      <c r="B90" s="29" t="s">
        <v>280</v>
      </c>
      <c r="C90" s="24" t="s">
        <v>12</v>
      </c>
      <c r="D90" s="24">
        <v>46022</v>
      </c>
      <c r="E90" s="30">
        <v>0</v>
      </c>
      <c r="F90" s="25">
        <v>0</v>
      </c>
      <c r="G90" s="26">
        <v>0</v>
      </c>
      <c r="H90" s="26">
        <v>0</v>
      </c>
      <c r="I90" s="27">
        <f t="shared" si="9"/>
        <v>0</v>
      </c>
    </row>
    <row r="91" spans="1:9">
      <c r="A91" s="28">
        <v>86</v>
      </c>
      <c r="B91" s="29" t="s">
        <v>180</v>
      </c>
      <c r="C91" s="24" t="s">
        <v>151</v>
      </c>
      <c r="D91" s="24">
        <v>46022</v>
      </c>
      <c r="E91" s="30">
        <v>0</v>
      </c>
      <c r="F91" s="25">
        <v>190.36971232900001</v>
      </c>
      <c r="G91" s="26">
        <f>F91</f>
        <v>190.36971232900001</v>
      </c>
      <c r="H91" s="26">
        <v>0</v>
      </c>
      <c r="I91" s="27">
        <f t="shared" si="9"/>
        <v>0</v>
      </c>
    </row>
    <row r="92" spans="1:9">
      <c r="A92" s="22">
        <v>87</v>
      </c>
      <c r="B92" s="29" t="s">
        <v>182</v>
      </c>
      <c r="C92" s="24" t="s">
        <v>151</v>
      </c>
      <c r="D92" s="24">
        <v>46022</v>
      </c>
      <c r="E92" s="30">
        <v>0</v>
      </c>
      <c r="F92" s="25">
        <v>0</v>
      </c>
      <c r="G92" s="26">
        <v>0</v>
      </c>
      <c r="H92" s="26">
        <v>0</v>
      </c>
      <c r="I92" s="27">
        <f t="shared" si="9"/>
        <v>0</v>
      </c>
    </row>
    <row r="93" spans="1:9">
      <c r="A93" s="28">
        <v>88</v>
      </c>
      <c r="B93" s="29" t="s">
        <v>35</v>
      </c>
      <c r="C93" s="24">
        <v>45228</v>
      </c>
      <c r="D93" s="24">
        <v>45595</v>
      </c>
      <c r="E93" s="30">
        <v>1</v>
      </c>
      <c r="F93" s="25">
        <v>5590.3589449600004</v>
      </c>
      <c r="G93" s="26">
        <f>F93</f>
        <v>5590.3589449600004</v>
      </c>
      <c r="H93" s="26">
        <v>2293</v>
      </c>
      <c r="I93" s="27">
        <f t="shared" si="9"/>
        <v>0.41017044210859821</v>
      </c>
    </row>
    <row r="94" spans="1:9">
      <c r="A94" s="22">
        <v>89</v>
      </c>
      <c r="B94" s="29" t="s">
        <v>136</v>
      </c>
      <c r="C94" s="24">
        <v>45203</v>
      </c>
      <c r="D94" s="24">
        <v>45217</v>
      </c>
      <c r="E94" s="30">
        <v>1</v>
      </c>
      <c r="F94" s="25">
        <v>1620</v>
      </c>
      <c r="G94" s="26">
        <f>F94</f>
        <v>1620</v>
      </c>
      <c r="H94" s="26">
        <v>1620</v>
      </c>
      <c r="I94" s="27">
        <f t="shared" si="9"/>
        <v>1</v>
      </c>
    </row>
    <row r="95" spans="1:9">
      <c r="A95" s="28">
        <v>90</v>
      </c>
      <c r="B95" s="29" t="s">
        <v>204</v>
      </c>
      <c r="C95" s="24">
        <v>45341</v>
      </c>
      <c r="D95" s="24">
        <v>45357</v>
      </c>
      <c r="E95" s="30">
        <v>1</v>
      </c>
      <c r="F95" s="25">
        <v>8327.2331520320004</v>
      </c>
      <c r="G95" s="26">
        <f>F95</f>
        <v>8327.2331520320004</v>
      </c>
      <c r="H95" s="26">
        <v>2324</v>
      </c>
      <c r="I95" s="27">
        <f t="shared" si="9"/>
        <v>0.27908429577631083</v>
      </c>
    </row>
    <row r="96" spans="1:9">
      <c r="A96" s="22">
        <v>91</v>
      </c>
      <c r="B96" s="29" t="s">
        <v>91</v>
      </c>
      <c r="C96" s="24" t="s">
        <v>12</v>
      </c>
      <c r="D96" s="24">
        <v>45930</v>
      </c>
      <c r="E96" s="30">
        <v>0</v>
      </c>
      <c r="F96" s="25">
        <v>324446.36666475498</v>
      </c>
      <c r="G96" s="26">
        <f>F96</f>
        <v>324446.36666475498</v>
      </c>
      <c r="H96" s="26">
        <v>0</v>
      </c>
      <c r="I96" s="27">
        <f t="shared" si="9"/>
        <v>0</v>
      </c>
    </row>
    <row r="97" spans="1:9">
      <c r="A97" s="28">
        <v>92</v>
      </c>
      <c r="B97" s="29" t="s">
        <v>281</v>
      </c>
      <c r="C97" s="24" t="s">
        <v>12</v>
      </c>
      <c r="D97" s="24">
        <v>46022</v>
      </c>
      <c r="E97" s="30">
        <v>0</v>
      </c>
      <c r="F97" s="25">
        <v>18135</v>
      </c>
      <c r="G97" s="26">
        <f>F97</f>
        <v>18135</v>
      </c>
      <c r="H97" s="26">
        <v>0</v>
      </c>
      <c r="I97" s="27">
        <f t="shared" si="9"/>
        <v>0</v>
      </c>
    </row>
    <row r="98" spans="1:9">
      <c r="A98" s="22">
        <v>93</v>
      </c>
      <c r="B98" s="29" t="s">
        <v>282</v>
      </c>
      <c r="C98" s="24" t="s">
        <v>12</v>
      </c>
      <c r="D98" s="24">
        <v>46022</v>
      </c>
      <c r="E98" s="30">
        <v>0</v>
      </c>
      <c r="F98" s="25">
        <v>0</v>
      </c>
      <c r="G98" s="26">
        <v>0</v>
      </c>
      <c r="H98" s="26">
        <v>0</v>
      </c>
      <c r="I98" s="27">
        <f t="shared" si="9"/>
        <v>0</v>
      </c>
    </row>
    <row r="99" spans="1:9">
      <c r="A99" s="28">
        <v>94</v>
      </c>
      <c r="B99" s="29" t="s">
        <v>283</v>
      </c>
      <c r="C99" s="24" t="s">
        <v>12</v>
      </c>
      <c r="D99" s="24">
        <v>46022</v>
      </c>
      <c r="E99" s="30">
        <v>0</v>
      </c>
      <c r="F99" s="25">
        <v>0</v>
      </c>
      <c r="G99" s="26">
        <v>0</v>
      </c>
      <c r="H99" s="26">
        <v>0</v>
      </c>
      <c r="I99" s="27">
        <f t="shared" si="9"/>
        <v>0</v>
      </c>
    </row>
    <row r="100" spans="1:9">
      <c r="A100" s="22">
        <v>95</v>
      </c>
      <c r="B100" s="29" t="s">
        <v>284</v>
      </c>
      <c r="C100" s="24" t="s">
        <v>12</v>
      </c>
      <c r="D100" s="24">
        <v>46022</v>
      </c>
      <c r="E100" s="30">
        <v>0</v>
      </c>
      <c r="F100" s="25">
        <v>0</v>
      </c>
      <c r="G100" s="26">
        <v>0</v>
      </c>
      <c r="H100" s="26">
        <v>0</v>
      </c>
      <c r="I100" s="27">
        <f t="shared" si="9"/>
        <v>0</v>
      </c>
    </row>
    <row r="101" spans="1:9">
      <c r="A101" s="28">
        <v>96</v>
      </c>
      <c r="B101" s="29" t="s">
        <v>137</v>
      </c>
      <c r="C101" s="24" t="s">
        <v>12</v>
      </c>
      <c r="D101" s="24">
        <v>46022</v>
      </c>
      <c r="E101" s="30">
        <v>0</v>
      </c>
      <c r="F101" s="25">
        <v>0</v>
      </c>
      <c r="G101" s="26">
        <f t="shared" ref="G101:G107" si="10">F101</f>
        <v>0</v>
      </c>
      <c r="H101" s="26">
        <v>0</v>
      </c>
      <c r="I101" s="27">
        <f t="shared" si="9"/>
        <v>0</v>
      </c>
    </row>
    <row r="102" spans="1:9">
      <c r="A102" s="22">
        <v>97</v>
      </c>
      <c r="B102" s="29" t="s">
        <v>285</v>
      </c>
      <c r="C102" s="24" t="s">
        <v>12</v>
      </c>
      <c r="D102" s="24">
        <v>45657</v>
      </c>
      <c r="E102" s="30">
        <v>0</v>
      </c>
      <c r="F102" s="25">
        <v>372718.97003637801</v>
      </c>
      <c r="G102" s="26">
        <f t="shared" si="10"/>
        <v>372718.97003637801</v>
      </c>
      <c r="H102" s="26">
        <v>16567</v>
      </c>
      <c r="I102" s="27">
        <f t="shared" si="9"/>
        <v>4.444903890559429E-2</v>
      </c>
    </row>
    <row r="103" spans="1:9">
      <c r="A103" s="28">
        <v>98</v>
      </c>
      <c r="B103" s="29" t="s">
        <v>92</v>
      </c>
      <c r="C103" s="24" t="s">
        <v>12</v>
      </c>
      <c r="D103" s="24">
        <v>46022</v>
      </c>
      <c r="E103" s="30">
        <v>0</v>
      </c>
      <c r="F103" s="25">
        <v>0</v>
      </c>
      <c r="G103" s="26">
        <f t="shared" si="10"/>
        <v>0</v>
      </c>
      <c r="H103" s="26">
        <v>0</v>
      </c>
      <c r="I103" s="27">
        <f t="shared" si="9"/>
        <v>0</v>
      </c>
    </row>
    <row r="104" spans="1:9">
      <c r="A104" s="22">
        <v>99</v>
      </c>
      <c r="B104" s="29" t="s">
        <v>93</v>
      </c>
      <c r="C104" s="24" t="s">
        <v>12</v>
      </c>
      <c r="D104" s="24">
        <v>46022</v>
      </c>
      <c r="E104" s="30">
        <v>0</v>
      </c>
      <c r="F104" s="25">
        <v>0</v>
      </c>
      <c r="G104" s="26">
        <f t="shared" si="10"/>
        <v>0</v>
      </c>
      <c r="H104" s="26">
        <v>0</v>
      </c>
      <c r="I104" s="27">
        <f t="shared" si="9"/>
        <v>0</v>
      </c>
    </row>
    <row r="105" spans="1:9">
      <c r="A105" s="28">
        <v>100</v>
      </c>
      <c r="B105" s="29" t="s">
        <v>94</v>
      </c>
      <c r="C105" s="24" t="s">
        <v>12</v>
      </c>
      <c r="D105" s="24">
        <v>46022</v>
      </c>
      <c r="E105" s="30">
        <v>0</v>
      </c>
      <c r="F105" s="25">
        <v>0</v>
      </c>
      <c r="G105" s="26">
        <f t="shared" si="10"/>
        <v>0</v>
      </c>
      <c r="H105" s="26">
        <v>0</v>
      </c>
      <c r="I105" s="27">
        <f t="shared" si="9"/>
        <v>0</v>
      </c>
    </row>
    <row r="106" spans="1:9">
      <c r="A106" s="22">
        <v>101</v>
      </c>
      <c r="B106" s="29" t="s">
        <v>95</v>
      </c>
      <c r="C106" s="24" t="s">
        <v>12</v>
      </c>
      <c r="D106" s="24">
        <v>46022</v>
      </c>
      <c r="E106" s="30">
        <v>0</v>
      </c>
      <c r="F106" s="25">
        <v>0</v>
      </c>
      <c r="G106" s="26">
        <f t="shared" si="10"/>
        <v>0</v>
      </c>
      <c r="H106" s="26">
        <v>0</v>
      </c>
      <c r="I106" s="27">
        <f t="shared" si="9"/>
        <v>0</v>
      </c>
    </row>
    <row r="107" spans="1:9">
      <c r="A107" s="28">
        <v>102</v>
      </c>
      <c r="B107" s="29" t="s">
        <v>96</v>
      </c>
      <c r="C107" s="24" t="s">
        <v>12</v>
      </c>
      <c r="D107" s="24">
        <v>45596</v>
      </c>
      <c r="E107" s="30">
        <v>0</v>
      </c>
      <c r="F107" s="25">
        <v>0</v>
      </c>
      <c r="G107" s="26">
        <f t="shared" si="10"/>
        <v>0</v>
      </c>
      <c r="H107" s="26">
        <v>0</v>
      </c>
      <c r="I107" s="27">
        <f t="shared" si="9"/>
        <v>0</v>
      </c>
    </row>
    <row r="108" spans="1:9">
      <c r="A108" s="22">
        <v>103</v>
      </c>
      <c r="B108" s="29" t="s">
        <v>220</v>
      </c>
      <c r="C108" s="24" t="s">
        <v>151</v>
      </c>
      <c r="D108" s="24">
        <v>46022</v>
      </c>
      <c r="E108" s="30">
        <v>0</v>
      </c>
      <c r="F108" s="25">
        <v>0</v>
      </c>
      <c r="G108" s="26">
        <v>0</v>
      </c>
      <c r="H108" s="26">
        <v>0</v>
      </c>
      <c r="I108" s="27">
        <f t="shared" si="9"/>
        <v>0</v>
      </c>
    </row>
    <row r="109" spans="1:9">
      <c r="A109" s="28">
        <v>104</v>
      </c>
      <c r="B109" s="29" t="s">
        <v>222</v>
      </c>
      <c r="C109" s="24" t="s">
        <v>151</v>
      </c>
      <c r="D109" s="24">
        <v>46022</v>
      </c>
      <c r="E109" s="30">
        <v>0</v>
      </c>
      <c r="F109" s="25">
        <v>0</v>
      </c>
      <c r="G109" s="26">
        <v>0</v>
      </c>
      <c r="H109" s="26">
        <v>0</v>
      </c>
      <c r="I109" s="27">
        <f t="shared" si="9"/>
        <v>0</v>
      </c>
    </row>
    <row r="110" spans="1:9">
      <c r="A110" s="22">
        <v>105</v>
      </c>
      <c r="B110" s="29" t="s">
        <v>223</v>
      </c>
      <c r="C110" s="24" t="s">
        <v>151</v>
      </c>
      <c r="D110" s="24">
        <v>46022</v>
      </c>
      <c r="E110" s="30">
        <v>0</v>
      </c>
      <c r="F110" s="25">
        <v>0</v>
      </c>
      <c r="G110" s="26">
        <v>0</v>
      </c>
      <c r="H110" s="26">
        <v>0</v>
      </c>
      <c r="I110" s="27">
        <f t="shared" si="9"/>
        <v>0</v>
      </c>
    </row>
    <row r="111" spans="1:9">
      <c r="A111" s="28">
        <v>106</v>
      </c>
      <c r="B111" s="29" t="s">
        <v>224</v>
      </c>
      <c r="C111" s="24" t="s">
        <v>151</v>
      </c>
      <c r="D111" s="24">
        <v>46022</v>
      </c>
      <c r="E111" s="30">
        <v>0</v>
      </c>
      <c r="F111" s="25">
        <v>796002.38002042903</v>
      </c>
      <c r="G111" s="26">
        <f t="shared" ref="G111:G131" si="11">F111</f>
        <v>796002.38002042903</v>
      </c>
      <c r="H111" s="26">
        <v>673</v>
      </c>
      <c r="I111" s="27">
        <f t="shared" si="9"/>
        <v>8.4547485898563244E-4</v>
      </c>
    </row>
    <row r="112" spans="1:9">
      <c r="A112" s="22">
        <v>107</v>
      </c>
      <c r="B112" s="29" t="s">
        <v>225</v>
      </c>
      <c r="C112" s="24" t="s">
        <v>151</v>
      </c>
      <c r="D112" s="24">
        <v>46022</v>
      </c>
      <c r="E112" s="30">
        <v>0</v>
      </c>
      <c r="F112" s="25">
        <v>0</v>
      </c>
      <c r="G112" s="26">
        <f t="shared" si="11"/>
        <v>0</v>
      </c>
      <c r="H112" s="26">
        <v>0</v>
      </c>
      <c r="I112" s="27">
        <f t="shared" si="9"/>
        <v>0</v>
      </c>
    </row>
    <row r="113" spans="1:9">
      <c r="A113" s="28">
        <v>108</v>
      </c>
      <c r="B113" s="29" t="s">
        <v>138</v>
      </c>
      <c r="C113" s="24" t="s">
        <v>12</v>
      </c>
      <c r="D113" s="24">
        <v>46022</v>
      </c>
      <c r="E113" s="30">
        <v>0</v>
      </c>
      <c r="F113" s="25">
        <v>0</v>
      </c>
      <c r="G113" s="26">
        <f t="shared" si="11"/>
        <v>0</v>
      </c>
      <c r="H113" s="26">
        <v>0</v>
      </c>
      <c r="I113" s="27">
        <f t="shared" si="9"/>
        <v>0</v>
      </c>
    </row>
    <row r="114" spans="1:9">
      <c r="A114" s="22">
        <v>109</v>
      </c>
      <c r="B114" s="29" t="s">
        <v>97</v>
      </c>
      <c r="C114" s="24" t="s">
        <v>12</v>
      </c>
      <c r="D114" s="24">
        <v>45655</v>
      </c>
      <c r="E114" s="30">
        <v>0</v>
      </c>
      <c r="F114" s="25">
        <v>3498.1460308224</v>
      </c>
      <c r="G114" s="26">
        <f t="shared" si="11"/>
        <v>3498.1460308224</v>
      </c>
      <c r="H114" s="26">
        <v>0</v>
      </c>
      <c r="I114" s="27">
        <f t="shared" si="9"/>
        <v>0</v>
      </c>
    </row>
    <row r="115" spans="1:9">
      <c r="A115" s="28">
        <v>110</v>
      </c>
      <c r="B115" s="29" t="s">
        <v>287</v>
      </c>
      <c r="C115" s="24" t="s">
        <v>12</v>
      </c>
      <c r="D115" s="24">
        <v>45657</v>
      </c>
      <c r="E115" s="30">
        <v>0</v>
      </c>
      <c r="F115" s="25">
        <v>151202.109389363</v>
      </c>
      <c r="G115" s="26">
        <f t="shared" si="11"/>
        <v>151202.109389363</v>
      </c>
      <c r="H115" s="26">
        <v>4455</v>
      </c>
      <c r="I115" s="27">
        <f t="shared" si="9"/>
        <v>2.9463874664128246E-2</v>
      </c>
    </row>
    <row r="116" spans="1:9">
      <c r="A116" s="22">
        <v>111</v>
      </c>
      <c r="B116" s="29" t="s">
        <v>288</v>
      </c>
      <c r="C116" s="24">
        <v>45432</v>
      </c>
      <c r="D116" s="24">
        <v>45596</v>
      </c>
      <c r="E116" s="30">
        <v>0.4</v>
      </c>
      <c r="F116" s="25">
        <v>34491.829363199999</v>
      </c>
      <c r="G116" s="26">
        <f t="shared" si="11"/>
        <v>34491.829363199999</v>
      </c>
      <c r="H116" s="26">
        <v>12195</v>
      </c>
      <c r="I116" s="27">
        <f t="shared" si="9"/>
        <v>0.35356199497528196</v>
      </c>
    </row>
    <row r="117" spans="1:9">
      <c r="A117" s="28">
        <v>112</v>
      </c>
      <c r="B117" s="29" t="s">
        <v>139</v>
      </c>
      <c r="C117" s="24">
        <v>45352</v>
      </c>
      <c r="D117" s="24">
        <v>45379</v>
      </c>
      <c r="E117" s="30">
        <v>1</v>
      </c>
      <c r="F117" s="25">
        <v>29701.165113740801</v>
      </c>
      <c r="G117" s="26">
        <f t="shared" si="11"/>
        <v>29701.165113740801</v>
      </c>
      <c r="H117" s="26">
        <v>32224</v>
      </c>
      <c r="I117" s="27">
        <f t="shared" si="9"/>
        <v>1.0849406033937721</v>
      </c>
    </row>
    <row r="118" spans="1:9">
      <c r="A118" s="22">
        <v>113</v>
      </c>
      <c r="B118" s="29" t="s">
        <v>289</v>
      </c>
      <c r="C118" s="24">
        <v>45361</v>
      </c>
      <c r="D118" s="24">
        <v>45361</v>
      </c>
      <c r="E118" s="30">
        <v>1</v>
      </c>
      <c r="F118" s="25">
        <v>29428.323345459201</v>
      </c>
      <c r="G118" s="26">
        <f t="shared" si="11"/>
        <v>29428.323345459201</v>
      </c>
      <c r="H118" s="26">
        <v>16843</v>
      </c>
      <c r="I118" s="27">
        <f t="shared" ref="I118:I149" si="12">IFERROR(H118/G118,0)</f>
        <v>0.57233977628558574</v>
      </c>
    </row>
    <row r="119" spans="1:9">
      <c r="A119" s="28">
        <v>114</v>
      </c>
      <c r="B119" s="29" t="s">
        <v>227</v>
      </c>
      <c r="C119" s="24" t="s">
        <v>151</v>
      </c>
      <c r="D119" s="24">
        <v>45626</v>
      </c>
      <c r="E119" s="30">
        <v>0</v>
      </c>
      <c r="F119" s="25">
        <v>42362</v>
      </c>
      <c r="G119" s="26">
        <f t="shared" si="11"/>
        <v>42362</v>
      </c>
      <c r="H119" s="26">
        <v>4656</v>
      </c>
      <c r="I119" s="27">
        <f t="shared" si="12"/>
        <v>0.10990982484301969</v>
      </c>
    </row>
    <row r="120" spans="1:9">
      <c r="A120" s="22">
        <v>115</v>
      </c>
      <c r="B120" s="29" t="s">
        <v>37</v>
      </c>
      <c r="C120" s="24" t="s">
        <v>12</v>
      </c>
      <c r="D120" s="24">
        <v>46022</v>
      </c>
      <c r="E120" s="30">
        <v>0</v>
      </c>
      <c r="F120" s="25">
        <v>8312</v>
      </c>
      <c r="G120" s="26">
        <f t="shared" si="11"/>
        <v>8312</v>
      </c>
      <c r="H120" s="26">
        <v>0</v>
      </c>
      <c r="I120" s="27">
        <f t="shared" si="12"/>
        <v>0</v>
      </c>
    </row>
    <row r="121" spans="1:9">
      <c r="A121" s="28">
        <v>116</v>
      </c>
      <c r="B121" s="29" t="s">
        <v>38</v>
      </c>
      <c r="C121" s="24" t="s">
        <v>12</v>
      </c>
      <c r="D121" s="24">
        <v>46022</v>
      </c>
      <c r="E121" s="30">
        <v>0</v>
      </c>
      <c r="F121" s="25">
        <v>0</v>
      </c>
      <c r="G121" s="26">
        <f t="shared" si="11"/>
        <v>0</v>
      </c>
      <c r="H121" s="26">
        <v>0</v>
      </c>
      <c r="I121" s="27">
        <f t="shared" si="12"/>
        <v>0</v>
      </c>
    </row>
    <row r="122" spans="1:9">
      <c r="A122" s="22">
        <v>117</v>
      </c>
      <c r="B122" s="29" t="s">
        <v>205</v>
      </c>
      <c r="C122" s="24">
        <v>45373</v>
      </c>
      <c r="D122" s="24">
        <v>45373</v>
      </c>
      <c r="E122" s="30">
        <v>1</v>
      </c>
      <c r="F122" s="25">
        <v>3378.1460308224</v>
      </c>
      <c r="G122" s="26">
        <f t="shared" si="11"/>
        <v>3378.1460308224</v>
      </c>
      <c r="H122" s="26">
        <v>5122</v>
      </c>
      <c r="I122" s="27">
        <f t="shared" si="12"/>
        <v>1.5162162775873438</v>
      </c>
    </row>
    <row r="123" spans="1:9">
      <c r="A123" s="28">
        <v>118</v>
      </c>
      <c r="B123" s="29" t="s">
        <v>39</v>
      </c>
      <c r="C123" s="24">
        <v>45380</v>
      </c>
      <c r="D123" s="24">
        <v>45380</v>
      </c>
      <c r="E123" s="30">
        <v>1</v>
      </c>
      <c r="F123" s="25">
        <v>3698.1292872447998</v>
      </c>
      <c r="G123" s="26">
        <f t="shared" si="11"/>
        <v>3698.1292872447998</v>
      </c>
      <c r="H123" s="26">
        <v>9089</v>
      </c>
      <c r="I123" s="27">
        <f t="shared" si="12"/>
        <v>2.4577291095118894</v>
      </c>
    </row>
    <row r="124" spans="1:9">
      <c r="A124" s="22">
        <v>119</v>
      </c>
      <c r="B124" s="29" t="s">
        <v>290</v>
      </c>
      <c r="C124" s="24" t="s">
        <v>12</v>
      </c>
      <c r="D124" s="24">
        <v>45657</v>
      </c>
      <c r="E124" s="30">
        <v>0</v>
      </c>
      <c r="F124" s="25">
        <v>45030.186642664201</v>
      </c>
      <c r="G124" s="26">
        <f t="shared" si="11"/>
        <v>45030.186642664201</v>
      </c>
      <c r="H124" s="26">
        <v>0</v>
      </c>
      <c r="I124" s="27">
        <f t="shared" si="12"/>
        <v>0</v>
      </c>
    </row>
    <row r="125" spans="1:9">
      <c r="A125" s="28">
        <v>120</v>
      </c>
      <c r="B125" s="29" t="s">
        <v>292</v>
      </c>
      <c r="C125" s="24" t="s">
        <v>12</v>
      </c>
      <c r="D125" s="24">
        <v>45657</v>
      </c>
      <c r="E125" s="30">
        <v>0</v>
      </c>
      <c r="F125" s="25">
        <v>5899</v>
      </c>
      <c r="G125" s="26">
        <f t="shared" si="11"/>
        <v>5899</v>
      </c>
      <c r="H125" s="26">
        <v>0</v>
      </c>
      <c r="I125" s="27">
        <f t="shared" si="12"/>
        <v>0</v>
      </c>
    </row>
    <row r="126" spans="1:9">
      <c r="A126" s="22">
        <v>121</v>
      </c>
      <c r="B126" s="29" t="s">
        <v>99</v>
      </c>
      <c r="C126" s="24" t="s">
        <v>12</v>
      </c>
      <c r="D126" s="24">
        <v>45657</v>
      </c>
      <c r="E126" s="30">
        <v>0</v>
      </c>
      <c r="F126" s="25">
        <v>5754.7686507775998</v>
      </c>
      <c r="G126" s="26">
        <f t="shared" si="11"/>
        <v>5754.7686507775998</v>
      </c>
      <c r="H126" s="26">
        <v>0</v>
      </c>
      <c r="I126" s="27">
        <f t="shared" si="12"/>
        <v>0</v>
      </c>
    </row>
    <row r="127" spans="1:9">
      <c r="A127" s="28">
        <v>122</v>
      </c>
      <c r="B127" s="29" t="s">
        <v>40</v>
      </c>
      <c r="C127" s="24" t="s">
        <v>12</v>
      </c>
      <c r="D127" s="24">
        <v>45688</v>
      </c>
      <c r="E127" s="30">
        <v>0</v>
      </c>
      <c r="F127" s="25">
        <v>15305</v>
      </c>
      <c r="G127" s="26">
        <f t="shared" si="11"/>
        <v>15305</v>
      </c>
      <c r="H127" s="26">
        <v>0</v>
      </c>
      <c r="I127" s="27">
        <f t="shared" si="12"/>
        <v>0</v>
      </c>
    </row>
    <row r="128" spans="1:9">
      <c r="A128" s="22">
        <v>123</v>
      </c>
      <c r="B128" s="29" t="s">
        <v>183</v>
      </c>
      <c r="C128" s="24">
        <v>45414</v>
      </c>
      <c r="D128" s="24">
        <v>45426</v>
      </c>
      <c r="E128" s="30">
        <v>1</v>
      </c>
      <c r="F128" s="25">
        <v>4292.2109123144</v>
      </c>
      <c r="G128" s="26">
        <f t="shared" si="11"/>
        <v>4292.2109123144</v>
      </c>
      <c r="H128" s="26">
        <v>23.97</v>
      </c>
      <c r="I128" s="27">
        <f t="shared" si="12"/>
        <v>5.5845345183830105E-3</v>
      </c>
    </row>
    <row r="129" spans="1:9">
      <c r="A129" s="28">
        <v>124</v>
      </c>
      <c r="B129" s="29" t="s">
        <v>140</v>
      </c>
      <c r="C129" s="24">
        <v>45428</v>
      </c>
      <c r="D129" s="24">
        <v>45434</v>
      </c>
      <c r="E129" s="30">
        <v>1</v>
      </c>
      <c r="F129" s="25">
        <v>6477</v>
      </c>
      <c r="G129" s="26">
        <f t="shared" si="11"/>
        <v>6477</v>
      </c>
      <c r="H129" s="26">
        <v>3997</v>
      </c>
      <c r="I129" s="27">
        <f t="shared" si="12"/>
        <v>0.61710668519376255</v>
      </c>
    </row>
    <row r="130" spans="1:9">
      <c r="A130" s="22">
        <v>125</v>
      </c>
      <c r="B130" s="29" t="s">
        <v>142</v>
      </c>
      <c r="C130" s="24">
        <v>45439</v>
      </c>
      <c r="D130" s="24">
        <v>45440</v>
      </c>
      <c r="E130" s="30">
        <v>1</v>
      </c>
      <c r="F130" s="25">
        <v>14215</v>
      </c>
      <c r="G130" s="26">
        <f t="shared" si="11"/>
        <v>14215</v>
      </c>
      <c r="H130" s="26">
        <v>15446</v>
      </c>
      <c r="I130" s="27">
        <f t="shared" si="12"/>
        <v>1.0865986633837497</v>
      </c>
    </row>
    <row r="131" spans="1:9">
      <c r="A131" s="28">
        <v>126</v>
      </c>
      <c r="B131" s="29" t="s">
        <v>166</v>
      </c>
      <c r="C131" s="24" t="s">
        <v>12</v>
      </c>
      <c r="D131" s="24">
        <v>46022</v>
      </c>
      <c r="E131" s="30">
        <v>0</v>
      </c>
      <c r="F131" s="25">
        <v>224727.348195292</v>
      </c>
      <c r="G131" s="26">
        <f t="shared" si="11"/>
        <v>224727.348195292</v>
      </c>
      <c r="H131" s="26">
        <v>0</v>
      </c>
      <c r="I131" s="27">
        <f t="shared" si="12"/>
        <v>0</v>
      </c>
    </row>
    <row r="132" spans="1:9">
      <c r="A132" s="22">
        <v>127</v>
      </c>
      <c r="B132" s="29" t="s">
        <v>41</v>
      </c>
      <c r="C132" s="24" t="s">
        <v>12</v>
      </c>
      <c r="D132" s="24">
        <v>45534</v>
      </c>
      <c r="E132" s="30">
        <v>0</v>
      </c>
      <c r="F132" s="25">
        <v>133028</v>
      </c>
      <c r="G132" s="26">
        <v>193114</v>
      </c>
      <c r="H132" s="26">
        <v>16182</v>
      </c>
      <c r="I132" s="27">
        <f t="shared" si="12"/>
        <v>8.37950640554284E-2</v>
      </c>
    </row>
    <row r="133" spans="1:9">
      <c r="A133" s="28">
        <v>128</v>
      </c>
      <c r="B133" s="29" t="s">
        <v>167</v>
      </c>
      <c r="C133" s="24" t="s">
        <v>12</v>
      </c>
      <c r="D133" s="24">
        <v>46022</v>
      </c>
      <c r="E133" s="30">
        <v>0</v>
      </c>
      <c r="F133" s="25">
        <v>45098.521861497</v>
      </c>
      <c r="G133" s="26">
        <f>F133</f>
        <v>45098.521861497</v>
      </c>
      <c r="H133" s="26">
        <v>0</v>
      </c>
      <c r="I133" s="27">
        <f t="shared" si="12"/>
        <v>0</v>
      </c>
    </row>
    <row r="134" spans="1:9">
      <c r="A134" s="22">
        <v>129</v>
      </c>
      <c r="B134" s="29" t="s">
        <v>168</v>
      </c>
      <c r="C134" s="24" t="s">
        <v>12</v>
      </c>
      <c r="D134" s="24">
        <v>46022</v>
      </c>
      <c r="E134" s="30">
        <v>0</v>
      </c>
      <c r="F134" s="25">
        <v>25782.9169800448</v>
      </c>
      <c r="G134" s="26">
        <f>F134</f>
        <v>25782.9169800448</v>
      </c>
      <c r="H134" s="26">
        <v>0</v>
      </c>
      <c r="I134" s="27">
        <f t="shared" si="12"/>
        <v>0</v>
      </c>
    </row>
    <row r="135" spans="1:9">
      <c r="A135" s="28">
        <v>130</v>
      </c>
      <c r="B135" s="29" t="s">
        <v>169</v>
      </c>
      <c r="C135" s="24" t="s">
        <v>12</v>
      </c>
      <c r="D135" s="24">
        <v>46022</v>
      </c>
      <c r="E135" s="30">
        <v>0</v>
      </c>
      <c r="F135" s="25">
        <v>122031.96281856</v>
      </c>
      <c r="G135" s="26">
        <f>F135</f>
        <v>122031.96281856</v>
      </c>
      <c r="H135" s="26">
        <v>0</v>
      </c>
      <c r="I135" s="27">
        <f t="shared" si="12"/>
        <v>0</v>
      </c>
    </row>
    <row r="136" spans="1:9">
      <c r="A136" s="22">
        <v>131</v>
      </c>
      <c r="B136" s="29" t="s">
        <v>293</v>
      </c>
      <c r="C136" s="24">
        <v>44374</v>
      </c>
      <c r="D136" s="24">
        <v>44847</v>
      </c>
      <c r="E136" s="30">
        <v>1</v>
      </c>
      <c r="F136" s="25">
        <v>3161436</v>
      </c>
      <c r="G136" s="26">
        <v>3161436</v>
      </c>
      <c r="H136" s="26">
        <v>3041284</v>
      </c>
      <c r="I136" s="27">
        <f t="shared" si="12"/>
        <v>0.96199448605001014</v>
      </c>
    </row>
    <row r="137" spans="1:9">
      <c r="A137" s="28">
        <v>132</v>
      </c>
      <c r="B137" s="29" t="s">
        <v>294</v>
      </c>
      <c r="C137" s="24">
        <v>44374</v>
      </c>
      <c r="D137" s="24">
        <v>44840</v>
      </c>
      <c r="E137" s="30">
        <v>1</v>
      </c>
      <c r="F137" s="25">
        <v>0</v>
      </c>
      <c r="G137" s="26">
        <f>F137</f>
        <v>0</v>
      </c>
      <c r="H137" s="26"/>
      <c r="I137" s="27">
        <f t="shared" si="12"/>
        <v>0</v>
      </c>
    </row>
    <row r="138" spans="1:9">
      <c r="A138" s="22">
        <v>133</v>
      </c>
      <c r="B138" s="29" t="s">
        <v>295</v>
      </c>
      <c r="C138" s="24">
        <v>44453</v>
      </c>
      <c r="D138" s="24">
        <v>44796</v>
      </c>
      <c r="E138" s="30">
        <v>1</v>
      </c>
      <c r="F138" s="25">
        <v>1012500</v>
      </c>
      <c r="G138" s="26">
        <f>F138</f>
        <v>1012500</v>
      </c>
      <c r="H138" s="26">
        <v>3311445</v>
      </c>
      <c r="I138" s="27">
        <f t="shared" si="12"/>
        <v>3.2705629629629631</v>
      </c>
    </row>
    <row r="139" spans="1:9">
      <c r="A139" s="28">
        <v>134</v>
      </c>
      <c r="B139" s="29" t="s">
        <v>296</v>
      </c>
      <c r="C139" s="24">
        <v>44438</v>
      </c>
      <c r="D139" s="24">
        <v>45657</v>
      </c>
      <c r="E139" s="30">
        <v>1</v>
      </c>
      <c r="F139" s="25">
        <v>2721482.95</v>
      </c>
      <c r="G139" s="26">
        <f>F139</f>
        <v>2721482.95</v>
      </c>
      <c r="H139" s="26">
        <v>7449457</v>
      </c>
      <c r="I139" s="27">
        <f t="shared" si="12"/>
        <v>2.7372785855593911</v>
      </c>
    </row>
    <row r="140" spans="1:9">
      <c r="A140" s="22">
        <v>135</v>
      </c>
      <c r="B140" s="29" t="s">
        <v>143</v>
      </c>
      <c r="C140" s="24" t="s">
        <v>12</v>
      </c>
      <c r="D140" s="24">
        <v>45657</v>
      </c>
      <c r="E140" s="30">
        <v>0</v>
      </c>
      <c r="F140" s="25">
        <v>133652.90132424701</v>
      </c>
      <c r="G140" s="26">
        <f>F140</f>
        <v>133652.90132424701</v>
      </c>
      <c r="H140" s="26">
        <v>0</v>
      </c>
      <c r="I140" s="27">
        <f t="shared" si="12"/>
        <v>0</v>
      </c>
    </row>
    <row r="141" spans="1:9">
      <c r="A141" s="28">
        <v>136</v>
      </c>
      <c r="B141" s="29" t="s">
        <v>297</v>
      </c>
      <c r="C141" s="24" t="s">
        <v>12</v>
      </c>
      <c r="D141" s="24">
        <v>46022</v>
      </c>
      <c r="E141" s="30">
        <v>0</v>
      </c>
      <c r="F141" s="25">
        <v>0</v>
      </c>
      <c r="G141" s="26">
        <v>0</v>
      </c>
      <c r="H141" s="26">
        <v>0</v>
      </c>
      <c r="I141" s="27">
        <f t="shared" si="12"/>
        <v>0</v>
      </c>
    </row>
    <row r="142" spans="1:9">
      <c r="A142" s="22">
        <v>137</v>
      </c>
      <c r="B142" s="29" t="s">
        <v>298</v>
      </c>
      <c r="C142" s="24" t="s">
        <v>12</v>
      </c>
      <c r="D142" s="24">
        <v>46387</v>
      </c>
      <c r="E142" s="30">
        <v>0</v>
      </c>
      <c r="F142" s="25">
        <v>27060.06546722</v>
      </c>
      <c r="G142" s="26">
        <f>F142</f>
        <v>27060.06546722</v>
      </c>
      <c r="H142" s="26">
        <v>2259</v>
      </c>
      <c r="I142" s="27">
        <f t="shared" si="12"/>
        <v>8.3480951024915498E-2</v>
      </c>
    </row>
    <row r="143" spans="1:9">
      <c r="A143" s="28">
        <v>138</v>
      </c>
      <c r="B143" s="29" t="s">
        <v>207</v>
      </c>
      <c r="C143" s="24" t="s">
        <v>12</v>
      </c>
      <c r="D143" s="24">
        <v>46022</v>
      </c>
      <c r="E143" s="30">
        <v>0</v>
      </c>
      <c r="F143" s="25">
        <v>23816.06546722</v>
      </c>
      <c r="G143" s="26">
        <f>F143</f>
        <v>23816.06546722</v>
      </c>
      <c r="H143" s="26">
        <v>2191</v>
      </c>
      <c r="I143" s="27">
        <f t="shared" si="12"/>
        <v>9.1996723934759606E-2</v>
      </c>
    </row>
    <row r="144" spans="1:9">
      <c r="A144" s="22">
        <v>139</v>
      </c>
      <c r="B144" s="29" t="s">
        <v>43</v>
      </c>
      <c r="C144" s="24" t="s">
        <v>12</v>
      </c>
      <c r="D144" s="24">
        <v>46022</v>
      </c>
      <c r="E144" s="30">
        <v>0</v>
      </c>
      <c r="F144" s="25">
        <v>25662.06546722</v>
      </c>
      <c r="G144" s="26">
        <f>F144</f>
        <v>25662.06546722</v>
      </c>
      <c r="H144" s="26">
        <v>2513</v>
      </c>
      <c r="I144" s="27">
        <f t="shared" si="12"/>
        <v>9.7926645975166551E-2</v>
      </c>
    </row>
    <row r="145" spans="1:9">
      <c r="A145" s="28">
        <v>140</v>
      </c>
      <c r="B145" s="29" t="s">
        <v>110</v>
      </c>
      <c r="C145" s="24" t="s">
        <v>12</v>
      </c>
      <c r="D145" s="24">
        <v>45505</v>
      </c>
      <c r="E145" s="30">
        <v>0</v>
      </c>
      <c r="F145" s="25">
        <v>22014.692322399998</v>
      </c>
      <c r="G145" s="26">
        <f>F145</f>
        <v>22014.692322399998</v>
      </c>
      <c r="H145" s="26">
        <v>0</v>
      </c>
      <c r="I145" s="27">
        <f t="shared" si="12"/>
        <v>0</v>
      </c>
    </row>
    <row r="146" spans="1:9">
      <c r="A146" s="22">
        <v>141</v>
      </c>
      <c r="B146" s="37" t="s">
        <v>185</v>
      </c>
      <c r="C146" s="24" t="s">
        <v>12</v>
      </c>
      <c r="D146" s="24">
        <v>45657</v>
      </c>
      <c r="E146" s="30">
        <v>0</v>
      </c>
      <c r="F146" s="25">
        <v>0</v>
      </c>
      <c r="G146" s="26">
        <v>0</v>
      </c>
      <c r="H146" s="26">
        <v>0</v>
      </c>
      <c r="I146" s="27">
        <f t="shared" si="12"/>
        <v>0</v>
      </c>
    </row>
    <row r="147" spans="1:9">
      <c r="A147" s="28">
        <v>142</v>
      </c>
      <c r="B147" s="29" t="s">
        <v>187</v>
      </c>
      <c r="C147" s="24" t="s">
        <v>151</v>
      </c>
      <c r="D147" s="24">
        <v>46022</v>
      </c>
      <c r="E147" s="30">
        <v>0</v>
      </c>
      <c r="F147" s="25">
        <v>0</v>
      </c>
      <c r="G147" s="26">
        <v>0</v>
      </c>
      <c r="H147" s="26">
        <v>0</v>
      </c>
      <c r="I147" s="27">
        <f t="shared" si="12"/>
        <v>0</v>
      </c>
    </row>
    <row r="148" spans="1:9">
      <c r="A148" s="22">
        <v>143</v>
      </c>
      <c r="B148" s="29" t="s">
        <v>188</v>
      </c>
      <c r="C148" s="24" t="s">
        <v>151</v>
      </c>
      <c r="D148" s="24">
        <v>46022</v>
      </c>
      <c r="E148" s="30">
        <v>0</v>
      </c>
      <c r="F148" s="25">
        <v>0</v>
      </c>
      <c r="G148" s="26">
        <v>0</v>
      </c>
      <c r="H148" s="26">
        <v>0</v>
      </c>
      <c r="I148" s="27">
        <f t="shared" si="12"/>
        <v>0</v>
      </c>
    </row>
    <row r="149" spans="1:9">
      <c r="A149" s="28">
        <v>144</v>
      </c>
      <c r="B149" s="29" t="s">
        <v>11</v>
      </c>
      <c r="C149" s="24" t="s">
        <v>12</v>
      </c>
      <c r="D149" s="24">
        <v>46022</v>
      </c>
      <c r="E149" s="30">
        <v>0</v>
      </c>
      <c r="F149" s="25">
        <v>45743.399677120004</v>
      </c>
      <c r="G149" s="26">
        <f>F149</f>
        <v>45743.399677120004</v>
      </c>
      <c r="H149" s="26">
        <v>0</v>
      </c>
      <c r="I149" s="27">
        <f t="shared" si="12"/>
        <v>0</v>
      </c>
    </row>
    <row r="150" spans="1:9">
      <c r="A150" s="22">
        <v>145</v>
      </c>
      <c r="B150" s="29" t="s">
        <v>299</v>
      </c>
      <c r="C150" s="24" t="s">
        <v>12</v>
      </c>
      <c r="D150" s="24">
        <v>46387</v>
      </c>
      <c r="E150" s="30">
        <v>0</v>
      </c>
      <c r="F150" s="25">
        <v>0</v>
      </c>
      <c r="G150" s="26">
        <v>0</v>
      </c>
      <c r="H150" s="26">
        <v>0</v>
      </c>
      <c r="I150" s="27">
        <v>0</v>
      </c>
    </row>
    <row r="151" spans="1:9">
      <c r="A151" s="28">
        <v>146</v>
      </c>
      <c r="B151" s="29" t="s">
        <v>300</v>
      </c>
      <c r="C151" s="24">
        <v>44928</v>
      </c>
      <c r="D151" s="24">
        <v>44953</v>
      </c>
      <c r="E151" s="30">
        <v>1</v>
      </c>
      <c r="F151" s="25">
        <v>593000</v>
      </c>
      <c r="G151" s="26">
        <v>593000</v>
      </c>
      <c r="H151" s="26">
        <v>965942</v>
      </c>
      <c r="I151" s="27">
        <f t="shared" ref="I151:I165" si="13">IFERROR(H151/G151,0)</f>
        <v>1.6289072512647556</v>
      </c>
    </row>
    <row r="152" spans="1:9">
      <c r="A152" s="22">
        <v>147</v>
      </c>
      <c r="B152" s="29" t="s">
        <v>301</v>
      </c>
      <c r="C152" s="24">
        <v>44773</v>
      </c>
      <c r="D152" s="24">
        <v>44830</v>
      </c>
      <c r="E152" s="30">
        <v>1</v>
      </c>
      <c r="F152" s="25">
        <v>1236355</v>
      </c>
      <c r="G152" s="26">
        <f t="shared" ref="G152:G164" si="14">F152</f>
        <v>1236355</v>
      </c>
      <c r="H152" s="26">
        <v>30740</v>
      </c>
      <c r="I152" s="27">
        <f t="shared" si="13"/>
        <v>2.4863408972342085E-2</v>
      </c>
    </row>
    <row r="153" spans="1:9">
      <c r="A153" s="28">
        <v>148</v>
      </c>
      <c r="B153" s="29" t="s">
        <v>302</v>
      </c>
      <c r="C153" s="24">
        <v>44801</v>
      </c>
      <c r="D153" s="24">
        <v>44831</v>
      </c>
      <c r="E153" s="30">
        <v>1</v>
      </c>
      <c r="F153" s="25">
        <v>1236355</v>
      </c>
      <c r="G153" s="26">
        <f t="shared" si="14"/>
        <v>1236355</v>
      </c>
      <c r="H153" s="26">
        <v>20731</v>
      </c>
      <c r="I153" s="27">
        <f t="shared" si="13"/>
        <v>1.676783771651346E-2</v>
      </c>
    </row>
    <row r="154" spans="1:9">
      <c r="A154" s="22">
        <v>149</v>
      </c>
      <c r="B154" s="29" t="s">
        <v>112</v>
      </c>
      <c r="C154" s="24" t="s">
        <v>12</v>
      </c>
      <c r="D154" s="24">
        <v>45535</v>
      </c>
      <c r="E154" s="30">
        <v>0</v>
      </c>
      <c r="F154" s="25">
        <v>17170.346161199999</v>
      </c>
      <c r="G154" s="26">
        <f t="shared" si="14"/>
        <v>17170.346161199999</v>
      </c>
      <c r="H154" s="26">
        <v>0</v>
      </c>
      <c r="I154" s="27">
        <f t="shared" si="13"/>
        <v>0</v>
      </c>
    </row>
    <row r="155" spans="1:9">
      <c r="A155" s="28">
        <v>150</v>
      </c>
      <c r="B155" s="29" t="s">
        <v>145</v>
      </c>
      <c r="C155" s="24" t="s">
        <v>12</v>
      </c>
      <c r="D155" s="24">
        <v>45657</v>
      </c>
      <c r="E155" s="30">
        <v>0</v>
      </c>
      <c r="F155" s="25">
        <v>483743.41780450998</v>
      </c>
      <c r="G155" s="26">
        <f t="shared" si="14"/>
        <v>483743.41780450998</v>
      </c>
      <c r="H155" s="26">
        <v>0</v>
      </c>
      <c r="I155" s="27">
        <f t="shared" si="13"/>
        <v>0</v>
      </c>
    </row>
    <row r="156" spans="1:9">
      <c r="A156" s="22">
        <v>151</v>
      </c>
      <c r="B156" s="29" t="s">
        <v>303</v>
      </c>
      <c r="C156" s="24">
        <v>45008</v>
      </c>
      <c r="D156" s="24">
        <v>45093</v>
      </c>
      <c r="E156" s="30">
        <v>1</v>
      </c>
      <c r="F156" s="25">
        <v>1150001</v>
      </c>
      <c r="G156" s="26">
        <f t="shared" si="14"/>
        <v>1150001</v>
      </c>
      <c r="H156" s="26">
        <v>717133</v>
      </c>
      <c r="I156" s="27">
        <f t="shared" si="13"/>
        <v>0.62359337078837318</v>
      </c>
    </row>
    <row r="157" spans="1:9">
      <c r="A157" s="28">
        <v>152</v>
      </c>
      <c r="B157" s="29" t="s">
        <v>304</v>
      </c>
      <c r="C157" s="24">
        <v>45008</v>
      </c>
      <c r="D157" s="24">
        <v>45080</v>
      </c>
      <c r="E157" s="30">
        <v>1</v>
      </c>
      <c r="F157" s="25">
        <v>1150001</v>
      </c>
      <c r="G157" s="26">
        <f t="shared" si="14"/>
        <v>1150001</v>
      </c>
      <c r="H157" s="26">
        <v>1598844</v>
      </c>
      <c r="I157" s="27">
        <f t="shared" si="13"/>
        <v>1.3902979214800684</v>
      </c>
    </row>
    <row r="158" spans="1:9">
      <c r="A158" s="22">
        <v>153</v>
      </c>
      <c r="B158" s="29" t="s">
        <v>305</v>
      </c>
      <c r="C158" s="24">
        <v>45008</v>
      </c>
      <c r="D158" s="24">
        <v>45069</v>
      </c>
      <c r="E158" s="30">
        <v>1</v>
      </c>
      <c r="F158" s="25">
        <v>1307000</v>
      </c>
      <c r="G158" s="26">
        <f t="shared" si="14"/>
        <v>1307000</v>
      </c>
      <c r="H158" s="26">
        <v>703158</v>
      </c>
      <c r="I158" s="27">
        <f t="shared" si="13"/>
        <v>0.53799387911247132</v>
      </c>
    </row>
    <row r="159" spans="1:9">
      <c r="A159" s="28">
        <v>154</v>
      </c>
      <c r="B159" s="29" t="s">
        <v>44</v>
      </c>
      <c r="C159" s="24">
        <v>45294</v>
      </c>
      <c r="D159" s="24">
        <v>45307</v>
      </c>
      <c r="E159" s="30">
        <v>1</v>
      </c>
      <c r="F159" s="25">
        <v>15645.33806</v>
      </c>
      <c r="G159" s="26">
        <f t="shared" si="14"/>
        <v>15645.33806</v>
      </c>
      <c r="H159" s="26">
        <v>1072</v>
      </c>
      <c r="I159" s="27">
        <f t="shared" si="13"/>
        <v>6.8518813456690503E-2</v>
      </c>
    </row>
    <row r="160" spans="1:9">
      <c r="A160" s="22">
        <v>155</v>
      </c>
      <c r="B160" s="29" t="s">
        <v>46</v>
      </c>
      <c r="C160" s="24" t="s">
        <v>12</v>
      </c>
      <c r="D160" s="24">
        <v>46752</v>
      </c>
      <c r="E160" s="30">
        <v>0</v>
      </c>
      <c r="F160" s="25">
        <v>0</v>
      </c>
      <c r="G160" s="26">
        <f t="shared" si="14"/>
        <v>0</v>
      </c>
      <c r="H160" s="26">
        <v>0</v>
      </c>
      <c r="I160" s="27">
        <f t="shared" si="13"/>
        <v>0</v>
      </c>
    </row>
    <row r="161" spans="1:9">
      <c r="A161" s="28">
        <v>156</v>
      </c>
      <c r="B161" s="29" t="s">
        <v>47</v>
      </c>
      <c r="C161" s="24" t="s">
        <v>12</v>
      </c>
      <c r="D161" s="24">
        <v>46752</v>
      </c>
      <c r="E161" s="30">
        <v>0</v>
      </c>
      <c r="F161" s="25">
        <v>0</v>
      </c>
      <c r="G161" s="26">
        <f t="shared" si="14"/>
        <v>0</v>
      </c>
      <c r="H161" s="26">
        <v>0</v>
      </c>
      <c r="I161" s="27">
        <f t="shared" si="13"/>
        <v>0</v>
      </c>
    </row>
    <row r="162" spans="1:9">
      <c r="A162" s="22">
        <v>157</v>
      </c>
      <c r="B162" s="29" t="s">
        <v>48</v>
      </c>
      <c r="C162" s="24" t="s">
        <v>12</v>
      </c>
      <c r="D162" s="24">
        <v>46752</v>
      </c>
      <c r="E162" s="30">
        <v>0</v>
      </c>
      <c r="F162" s="25">
        <v>0</v>
      </c>
      <c r="G162" s="26">
        <f t="shared" si="14"/>
        <v>0</v>
      </c>
      <c r="H162" s="26">
        <v>0</v>
      </c>
      <c r="I162" s="27">
        <f t="shared" si="13"/>
        <v>0</v>
      </c>
    </row>
    <row r="163" spans="1:9">
      <c r="A163" s="28">
        <v>158</v>
      </c>
      <c r="B163" s="29" t="s">
        <v>49</v>
      </c>
      <c r="C163" s="24" t="s">
        <v>12</v>
      </c>
      <c r="D163" s="24">
        <v>46752</v>
      </c>
      <c r="E163" s="30">
        <v>0</v>
      </c>
      <c r="F163" s="25">
        <v>0</v>
      </c>
      <c r="G163" s="26">
        <f t="shared" si="14"/>
        <v>0</v>
      </c>
      <c r="H163" s="26">
        <v>0</v>
      </c>
      <c r="I163" s="27">
        <f t="shared" si="13"/>
        <v>0</v>
      </c>
    </row>
    <row r="164" spans="1:9">
      <c r="A164" s="22">
        <v>159</v>
      </c>
      <c r="B164" s="29" t="s">
        <v>50</v>
      </c>
      <c r="C164" s="24" t="s">
        <v>12</v>
      </c>
      <c r="D164" s="24">
        <v>46752</v>
      </c>
      <c r="E164" s="30">
        <v>0</v>
      </c>
      <c r="F164" s="25">
        <v>0</v>
      </c>
      <c r="G164" s="26">
        <f t="shared" si="14"/>
        <v>0</v>
      </c>
      <c r="H164" s="26">
        <v>0</v>
      </c>
      <c r="I164" s="27">
        <f t="shared" si="13"/>
        <v>0</v>
      </c>
    </row>
    <row r="165" spans="1:9">
      <c r="A165" s="28">
        <v>160</v>
      </c>
      <c r="B165" s="29" t="s">
        <v>306</v>
      </c>
      <c r="C165" s="24" t="s">
        <v>12</v>
      </c>
      <c r="D165" s="24">
        <v>46022</v>
      </c>
      <c r="E165" s="30">
        <v>0</v>
      </c>
      <c r="F165" s="25">
        <v>0</v>
      </c>
      <c r="G165" s="26">
        <v>0</v>
      </c>
      <c r="H165" s="26">
        <v>0</v>
      </c>
      <c r="I165" s="27">
        <f t="shared" si="13"/>
        <v>0</v>
      </c>
    </row>
    <row r="166" spans="1:9">
      <c r="A166" s="22">
        <v>161</v>
      </c>
      <c r="B166" s="29" t="s">
        <v>307</v>
      </c>
      <c r="C166" s="24" t="s">
        <v>12</v>
      </c>
      <c r="D166" s="24">
        <v>46022</v>
      </c>
      <c r="E166" s="30">
        <v>0</v>
      </c>
      <c r="F166" s="25">
        <v>0</v>
      </c>
      <c r="G166" s="26">
        <v>0</v>
      </c>
      <c r="H166" s="26">
        <v>0</v>
      </c>
      <c r="I166" s="27">
        <v>0</v>
      </c>
    </row>
    <row r="167" spans="1:9">
      <c r="A167" s="28">
        <v>162</v>
      </c>
      <c r="B167" s="29" t="s">
        <v>208</v>
      </c>
      <c r="C167" s="24">
        <v>45383</v>
      </c>
      <c r="D167" s="24">
        <v>45387</v>
      </c>
      <c r="E167" s="30">
        <v>1</v>
      </c>
      <c r="F167" s="25">
        <v>11731.927948410001</v>
      </c>
      <c r="G167" s="26">
        <f t="shared" ref="G167:G182" si="15">F167</f>
        <v>11731.927948410001</v>
      </c>
      <c r="H167" s="26">
        <v>10491</v>
      </c>
      <c r="I167" s="27">
        <f t="shared" ref="I167:I198" si="16">IFERROR(H167/G167,0)</f>
        <v>0.89422642605146752</v>
      </c>
    </row>
    <row r="168" spans="1:9">
      <c r="A168" s="22">
        <v>163</v>
      </c>
      <c r="B168" s="29" t="s">
        <v>210</v>
      </c>
      <c r="C168" s="24" t="s">
        <v>12</v>
      </c>
      <c r="D168" s="24">
        <v>46022</v>
      </c>
      <c r="E168" s="30">
        <v>0</v>
      </c>
      <c r="F168" s="25">
        <v>32187.882145407999</v>
      </c>
      <c r="G168" s="26">
        <f t="shared" si="15"/>
        <v>32187.882145407999</v>
      </c>
      <c r="H168" s="26">
        <v>0</v>
      </c>
      <c r="I168" s="27">
        <f t="shared" si="16"/>
        <v>0</v>
      </c>
    </row>
    <row r="169" spans="1:9">
      <c r="A169" s="28">
        <v>164</v>
      </c>
      <c r="B169" s="29" t="s">
        <v>51</v>
      </c>
      <c r="C169" s="24" t="s">
        <v>12</v>
      </c>
      <c r="D169" s="24">
        <v>46022</v>
      </c>
      <c r="E169" s="30">
        <v>0</v>
      </c>
      <c r="F169" s="25">
        <v>0</v>
      </c>
      <c r="G169" s="26">
        <f t="shared" si="15"/>
        <v>0</v>
      </c>
      <c r="H169" s="26">
        <v>0</v>
      </c>
      <c r="I169" s="27">
        <f t="shared" si="16"/>
        <v>0</v>
      </c>
    </row>
    <row r="170" spans="1:9">
      <c r="A170" s="22">
        <v>165</v>
      </c>
      <c r="B170" s="29" t="s">
        <v>52</v>
      </c>
      <c r="C170" s="24" t="s">
        <v>12</v>
      </c>
      <c r="D170" s="24">
        <v>46022</v>
      </c>
      <c r="E170" s="30">
        <v>0</v>
      </c>
      <c r="F170" s="25">
        <v>0</v>
      </c>
      <c r="G170" s="26">
        <f t="shared" si="15"/>
        <v>0</v>
      </c>
      <c r="H170" s="26">
        <v>0</v>
      </c>
      <c r="I170" s="27">
        <f t="shared" si="16"/>
        <v>0</v>
      </c>
    </row>
    <row r="171" spans="1:9">
      <c r="A171" s="28">
        <v>166</v>
      </c>
      <c r="B171" s="29" t="s">
        <v>147</v>
      </c>
      <c r="C171" s="24">
        <v>45383</v>
      </c>
      <c r="D171" s="24">
        <v>45390</v>
      </c>
      <c r="E171" s="30">
        <v>1</v>
      </c>
      <c r="F171" s="25">
        <v>151.44651097600001</v>
      </c>
      <c r="G171" s="26">
        <f t="shared" si="15"/>
        <v>151.44651097600001</v>
      </c>
      <c r="H171" s="26">
        <v>2063</v>
      </c>
      <c r="I171" s="27">
        <f t="shared" si="16"/>
        <v>13.621971128320856</v>
      </c>
    </row>
    <row r="172" spans="1:9">
      <c r="A172" s="22">
        <v>167</v>
      </c>
      <c r="B172" s="29" t="s">
        <v>107</v>
      </c>
      <c r="C172" s="24" t="s">
        <v>12</v>
      </c>
      <c r="D172" s="24">
        <v>45657</v>
      </c>
      <c r="E172" s="30">
        <v>0</v>
      </c>
      <c r="F172" s="25">
        <v>0</v>
      </c>
      <c r="G172" s="26">
        <f t="shared" si="15"/>
        <v>0</v>
      </c>
      <c r="H172" s="26">
        <v>0</v>
      </c>
      <c r="I172" s="27">
        <f t="shared" si="16"/>
        <v>0</v>
      </c>
    </row>
    <row r="173" spans="1:9">
      <c r="A173" s="28">
        <v>168</v>
      </c>
      <c r="B173" s="29" t="s">
        <v>149</v>
      </c>
      <c r="C173" s="24" t="s">
        <v>151</v>
      </c>
      <c r="D173" s="24">
        <v>45657</v>
      </c>
      <c r="E173" s="30">
        <v>0</v>
      </c>
      <c r="F173" s="25">
        <v>0</v>
      </c>
      <c r="G173" s="26">
        <f t="shared" si="15"/>
        <v>0</v>
      </c>
      <c r="H173" s="26">
        <v>0</v>
      </c>
      <c r="I173" s="27">
        <f t="shared" si="16"/>
        <v>0</v>
      </c>
    </row>
    <row r="174" spans="1:9">
      <c r="A174" s="22">
        <v>169</v>
      </c>
      <c r="B174" s="29" t="s">
        <v>228</v>
      </c>
      <c r="C174" s="24" t="s">
        <v>151</v>
      </c>
      <c r="D174" s="24">
        <v>45564</v>
      </c>
      <c r="E174" s="30">
        <v>0</v>
      </c>
      <c r="F174" s="25">
        <v>37905</v>
      </c>
      <c r="G174" s="26">
        <f t="shared" si="15"/>
        <v>37905</v>
      </c>
      <c r="H174" s="26">
        <v>0</v>
      </c>
      <c r="I174" s="27">
        <f t="shared" si="16"/>
        <v>0</v>
      </c>
    </row>
    <row r="175" spans="1:9">
      <c r="A175" s="28">
        <v>170</v>
      </c>
      <c r="B175" s="29" t="s">
        <v>308</v>
      </c>
      <c r="C175" s="24" t="s">
        <v>12</v>
      </c>
      <c r="D175" s="24">
        <v>45566</v>
      </c>
      <c r="E175" s="30">
        <v>0</v>
      </c>
      <c r="F175" s="25">
        <v>18376</v>
      </c>
      <c r="G175" s="26">
        <f t="shared" si="15"/>
        <v>18376</v>
      </c>
      <c r="H175" s="26">
        <v>0</v>
      </c>
      <c r="I175" s="27">
        <f t="shared" si="16"/>
        <v>0</v>
      </c>
    </row>
    <row r="176" spans="1:9">
      <c r="A176" s="22">
        <v>171</v>
      </c>
      <c r="B176" s="29" t="s">
        <v>310</v>
      </c>
      <c r="C176" s="24" t="s">
        <v>12</v>
      </c>
      <c r="D176" s="24">
        <v>45657</v>
      </c>
      <c r="E176" s="30">
        <v>0</v>
      </c>
      <c r="F176" s="25">
        <v>110032.928090883</v>
      </c>
      <c r="G176" s="26">
        <f t="shared" si="15"/>
        <v>110032.928090883</v>
      </c>
      <c r="H176" s="26">
        <v>0</v>
      </c>
      <c r="I176" s="27">
        <f t="shared" si="16"/>
        <v>0</v>
      </c>
    </row>
    <row r="177" spans="1:9">
      <c r="A177" s="28">
        <v>172</v>
      </c>
      <c r="B177" s="29" t="s">
        <v>311</v>
      </c>
      <c r="C177" s="24">
        <v>45306</v>
      </c>
      <c r="D177" s="24">
        <v>45420</v>
      </c>
      <c r="E177" s="30">
        <v>1</v>
      </c>
      <c r="F177" s="25">
        <v>729573.12336875498</v>
      </c>
      <c r="G177" s="26">
        <f t="shared" si="15"/>
        <v>729573.12336875498</v>
      </c>
      <c r="H177" s="26">
        <v>599445</v>
      </c>
      <c r="I177" s="27">
        <f t="shared" si="16"/>
        <v>0.82163799734302556</v>
      </c>
    </row>
    <row r="178" spans="1:9">
      <c r="A178" s="22">
        <v>173</v>
      </c>
      <c r="B178" s="29" t="s">
        <v>313</v>
      </c>
      <c r="C178" s="24" t="s">
        <v>12</v>
      </c>
      <c r="D178" s="24">
        <v>45566</v>
      </c>
      <c r="E178" s="30">
        <v>0</v>
      </c>
      <c r="F178" s="25">
        <v>397622.26795862499</v>
      </c>
      <c r="G178" s="26">
        <f t="shared" si="15"/>
        <v>397622.26795862499</v>
      </c>
      <c r="H178" s="26">
        <v>30923</v>
      </c>
      <c r="I178" s="27">
        <f t="shared" si="16"/>
        <v>7.7769789299672029E-2</v>
      </c>
    </row>
    <row r="179" spans="1:9">
      <c r="A179" s="28">
        <v>174</v>
      </c>
      <c r="B179" s="29" t="s">
        <v>53</v>
      </c>
      <c r="C179" s="24">
        <v>45404</v>
      </c>
      <c r="D179" s="24">
        <v>45422</v>
      </c>
      <c r="E179" s="30">
        <v>1</v>
      </c>
      <c r="F179" s="25">
        <v>126473.61220608</v>
      </c>
      <c r="G179" s="26">
        <f t="shared" si="15"/>
        <v>126473.61220608</v>
      </c>
      <c r="H179" s="26">
        <v>67208</v>
      </c>
      <c r="I179" s="27">
        <f t="shared" si="16"/>
        <v>0.53139938701591927</v>
      </c>
    </row>
    <row r="180" spans="1:9">
      <c r="A180" s="22">
        <v>175</v>
      </c>
      <c r="B180" s="29" t="s">
        <v>55</v>
      </c>
      <c r="C180" s="24" t="s">
        <v>12</v>
      </c>
      <c r="D180" s="24">
        <v>45656</v>
      </c>
      <c r="E180" s="30">
        <v>0</v>
      </c>
      <c r="F180" s="25">
        <v>118801.3163121</v>
      </c>
      <c r="G180" s="26">
        <f t="shared" si="15"/>
        <v>118801.3163121</v>
      </c>
      <c r="H180" s="26">
        <v>529</v>
      </c>
      <c r="I180" s="27">
        <f t="shared" si="16"/>
        <v>4.4528126153945734E-3</v>
      </c>
    </row>
    <row r="181" spans="1:9">
      <c r="A181" s="28">
        <v>176</v>
      </c>
      <c r="B181" s="29" t="s">
        <v>57</v>
      </c>
      <c r="C181" s="24">
        <v>45341</v>
      </c>
      <c r="D181" s="24">
        <v>45343</v>
      </c>
      <c r="E181" s="30">
        <v>1</v>
      </c>
      <c r="F181" s="25">
        <v>102228.872035625</v>
      </c>
      <c r="G181" s="26">
        <f t="shared" si="15"/>
        <v>102228.872035625</v>
      </c>
      <c r="H181" s="26">
        <v>42833</v>
      </c>
      <c r="I181" s="27">
        <f t="shared" si="16"/>
        <v>0.41899122182501863</v>
      </c>
    </row>
    <row r="182" spans="1:9">
      <c r="A182" s="22">
        <v>177</v>
      </c>
      <c r="B182" s="29" t="s">
        <v>152</v>
      </c>
      <c r="C182" s="24">
        <v>45348</v>
      </c>
      <c r="D182" s="24">
        <v>45428</v>
      </c>
      <c r="E182" s="30">
        <v>1</v>
      </c>
      <c r="F182" s="25">
        <v>220213.16730448999</v>
      </c>
      <c r="G182" s="26">
        <f t="shared" si="15"/>
        <v>220213.16730448999</v>
      </c>
      <c r="H182" s="26">
        <v>183369</v>
      </c>
      <c r="I182" s="27">
        <f t="shared" si="16"/>
        <v>0.83268862731743309</v>
      </c>
    </row>
    <row r="183" spans="1:9">
      <c r="A183" s="28">
        <v>178</v>
      </c>
      <c r="B183" s="29" t="s">
        <v>315</v>
      </c>
      <c r="C183" s="24" t="s">
        <v>12</v>
      </c>
      <c r="D183" s="24">
        <v>45657</v>
      </c>
      <c r="E183" s="30">
        <v>0</v>
      </c>
      <c r="F183" s="25">
        <v>35122</v>
      </c>
      <c r="G183" s="26">
        <v>35122</v>
      </c>
      <c r="H183" s="26">
        <v>0</v>
      </c>
      <c r="I183" s="27">
        <f t="shared" si="16"/>
        <v>0</v>
      </c>
    </row>
    <row r="184" spans="1:9">
      <c r="A184" s="22">
        <v>179</v>
      </c>
      <c r="B184" s="29" t="s">
        <v>211</v>
      </c>
      <c r="C184" s="24" t="s">
        <v>12</v>
      </c>
      <c r="D184" s="24">
        <v>45473</v>
      </c>
      <c r="E184" s="30">
        <v>0</v>
      </c>
      <c r="F184" s="25">
        <v>9049</v>
      </c>
      <c r="G184" s="26">
        <f>F184</f>
        <v>9049</v>
      </c>
      <c r="H184" s="26">
        <v>0</v>
      </c>
      <c r="I184" s="27">
        <f t="shared" si="16"/>
        <v>0</v>
      </c>
    </row>
    <row r="185" spans="1:9">
      <c r="A185" s="28">
        <v>180</v>
      </c>
      <c r="B185" s="29" t="s">
        <v>213</v>
      </c>
      <c r="C185" s="24" t="s">
        <v>12</v>
      </c>
      <c r="D185" s="24">
        <v>45657</v>
      </c>
      <c r="E185" s="30">
        <v>0</v>
      </c>
      <c r="F185" s="25">
        <v>56718.963974204999</v>
      </c>
      <c r="G185" s="26">
        <f>F185</f>
        <v>56718.963974204999</v>
      </c>
      <c r="H185" s="26">
        <v>0</v>
      </c>
      <c r="I185" s="27">
        <f t="shared" si="16"/>
        <v>0</v>
      </c>
    </row>
    <row r="186" spans="1:9">
      <c r="A186" s="22">
        <v>181</v>
      </c>
      <c r="B186" s="29" t="s">
        <v>215</v>
      </c>
      <c r="C186" s="24" t="s">
        <v>12</v>
      </c>
      <c r="D186" s="24">
        <v>45595</v>
      </c>
      <c r="E186" s="30">
        <v>0</v>
      </c>
      <c r="F186" s="25">
        <v>0</v>
      </c>
      <c r="G186" s="26">
        <v>0</v>
      </c>
      <c r="H186" s="26">
        <v>0</v>
      </c>
      <c r="I186" s="27">
        <f t="shared" si="16"/>
        <v>0</v>
      </c>
    </row>
    <row r="187" spans="1:9">
      <c r="A187" s="28">
        <v>182</v>
      </c>
      <c r="B187" s="29" t="s">
        <v>217</v>
      </c>
      <c r="C187" s="24" t="s">
        <v>12</v>
      </c>
      <c r="D187" s="24">
        <v>45566</v>
      </c>
      <c r="E187" s="30">
        <v>0</v>
      </c>
      <c r="F187" s="25">
        <v>360333.97342685697</v>
      </c>
      <c r="G187" s="26">
        <f>F187</f>
        <v>360333.97342685697</v>
      </c>
      <c r="H187" s="26">
        <v>0</v>
      </c>
      <c r="I187" s="27">
        <f t="shared" si="16"/>
        <v>0</v>
      </c>
    </row>
    <row r="188" spans="1:9">
      <c r="A188" s="22">
        <v>183</v>
      </c>
      <c r="B188" s="29" t="s">
        <v>59</v>
      </c>
      <c r="C188" s="24" t="s">
        <v>12</v>
      </c>
      <c r="D188" s="24">
        <v>45473</v>
      </c>
      <c r="E188" s="30">
        <v>0</v>
      </c>
      <c r="F188" s="25">
        <v>84328.298673359997</v>
      </c>
      <c r="G188" s="26">
        <f>F188</f>
        <v>84328.298673359997</v>
      </c>
      <c r="H188" s="26">
        <v>0</v>
      </c>
      <c r="I188" s="27">
        <f t="shared" si="16"/>
        <v>0</v>
      </c>
    </row>
    <row r="189" spans="1:9">
      <c r="A189" s="28">
        <v>184</v>
      </c>
      <c r="B189" s="29" t="s">
        <v>61</v>
      </c>
      <c r="C189" s="24" t="s">
        <v>63</v>
      </c>
      <c r="D189" s="24">
        <v>45473</v>
      </c>
      <c r="E189" s="30">
        <v>0.1</v>
      </c>
      <c r="F189" s="25">
        <v>72915</v>
      </c>
      <c r="G189" s="26">
        <f>F189</f>
        <v>72915</v>
      </c>
      <c r="H189" s="26">
        <v>14957</v>
      </c>
      <c r="I189" s="27">
        <f t="shared" si="16"/>
        <v>0.20512926009737364</v>
      </c>
    </row>
    <row r="190" spans="1:9">
      <c r="A190" s="22">
        <v>185</v>
      </c>
      <c r="B190" s="29" t="s">
        <v>171</v>
      </c>
      <c r="C190" s="24" t="s">
        <v>151</v>
      </c>
      <c r="D190" s="24">
        <v>45657</v>
      </c>
      <c r="E190" s="30">
        <v>0</v>
      </c>
      <c r="F190" s="25">
        <v>157526</v>
      </c>
      <c r="G190" s="26">
        <v>163857</v>
      </c>
      <c r="H190" s="26">
        <v>13025</v>
      </c>
      <c r="I190" s="27">
        <f t="shared" si="16"/>
        <v>7.9490043147378509E-2</v>
      </c>
    </row>
    <row r="191" spans="1:9">
      <c r="A191" s="28">
        <v>186</v>
      </c>
      <c r="B191" s="29" t="s">
        <v>154</v>
      </c>
      <c r="C191" s="24" t="s">
        <v>151</v>
      </c>
      <c r="D191" s="24">
        <v>54788</v>
      </c>
      <c r="E191" s="30">
        <v>0</v>
      </c>
      <c r="F191" s="25">
        <v>1449966</v>
      </c>
      <c r="G191" s="26">
        <v>1449966</v>
      </c>
      <c r="H191" s="26">
        <v>11496</v>
      </c>
      <c r="I191" s="27">
        <f t="shared" si="16"/>
        <v>7.9284617708277293E-3</v>
      </c>
    </row>
    <row r="192" spans="1:9">
      <c r="A192" s="22">
        <v>187</v>
      </c>
      <c r="B192" s="29" t="s">
        <v>317</v>
      </c>
      <c r="C192" s="24" t="s">
        <v>12</v>
      </c>
      <c r="D192" s="24">
        <v>45657</v>
      </c>
      <c r="E192" s="30">
        <v>0</v>
      </c>
      <c r="F192" s="25">
        <v>2415</v>
      </c>
      <c r="G192" s="26">
        <v>2415</v>
      </c>
      <c r="H192" s="26">
        <v>0</v>
      </c>
      <c r="I192" s="27">
        <f t="shared" si="16"/>
        <v>0</v>
      </c>
    </row>
    <row r="193" spans="1:9">
      <c r="A193" s="28">
        <v>188</v>
      </c>
      <c r="B193" s="29" t="s">
        <v>318</v>
      </c>
      <c r="C193" s="24">
        <v>45225</v>
      </c>
      <c r="D193" s="24">
        <v>45225</v>
      </c>
      <c r="E193" s="30">
        <v>1</v>
      </c>
      <c r="F193" s="25">
        <v>7329</v>
      </c>
      <c r="G193" s="26">
        <v>9399</v>
      </c>
      <c r="H193" s="26"/>
      <c r="I193" s="27">
        <f t="shared" si="16"/>
        <v>0</v>
      </c>
    </row>
    <row r="194" spans="1:9">
      <c r="A194" s="22">
        <v>189</v>
      </c>
      <c r="B194" s="29" t="s">
        <v>64</v>
      </c>
      <c r="C194" s="24" t="s">
        <v>12</v>
      </c>
      <c r="D194" s="24">
        <v>46022</v>
      </c>
      <c r="E194" s="30">
        <v>0</v>
      </c>
      <c r="F194" s="25"/>
      <c r="G194" s="26"/>
      <c r="H194" s="26">
        <v>0</v>
      </c>
      <c r="I194" s="27">
        <f t="shared" si="16"/>
        <v>0</v>
      </c>
    </row>
    <row r="195" spans="1:9">
      <c r="A195" s="28">
        <v>190</v>
      </c>
      <c r="B195" s="29" t="s">
        <v>230</v>
      </c>
      <c r="C195" s="24">
        <v>45299</v>
      </c>
      <c r="D195" s="24">
        <v>45657</v>
      </c>
      <c r="E195" s="30">
        <v>0.5</v>
      </c>
      <c r="F195" s="25">
        <v>17250</v>
      </c>
      <c r="G195" s="26">
        <v>17250</v>
      </c>
      <c r="H195" s="26">
        <v>16121</v>
      </c>
      <c r="I195" s="27">
        <f t="shared" si="16"/>
        <v>0.93455072463768118</v>
      </c>
    </row>
    <row r="196" spans="1:9">
      <c r="A196" s="22">
        <v>191</v>
      </c>
      <c r="B196" s="29" t="s">
        <v>319</v>
      </c>
      <c r="C196" s="24">
        <v>45031</v>
      </c>
      <c r="D196" s="24">
        <v>45291</v>
      </c>
      <c r="E196" s="30">
        <v>1</v>
      </c>
      <c r="F196" s="25">
        <v>8791</v>
      </c>
      <c r="G196" s="26">
        <v>8791</v>
      </c>
      <c r="H196" s="26">
        <v>10839</v>
      </c>
      <c r="I196" s="27">
        <f t="shared" si="16"/>
        <v>1.2329655329314071</v>
      </c>
    </row>
    <row r="197" spans="1:9">
      <c r="A197" s="28">
        <v>192</v>
      </c>
      <c r="B197" s="29" t="s">
        <v>320</v>
      </c>
      <c r="C197" s="24">
        <v>44328</v>
      </c>
      <c r="D197" s="24">
        <v>44551</v>
      </c>
      <c r="E197" s="30">
        <v>1</v>
      </c>
      <c r="F197" s="25">
        <v>17354</v>
      </c>
      <c r="G197" s="26">
        <v>17354</v>
      </c>
      <c r="H197" s="26">
        <v>9570</v>
      </c>
      <c r="I197" s="27">
        <f t="shared" si="16"/>
        <v>0.5514578771464792</v>
      </c>
    </row>
    <row r="198" spans="1:9">
      <c r="A198" s="22">
        <v>193</v>
      </c>
      <c r="B198" s="29" t="s">
        <v>114</v>
      </c>
      <c r="C198" s="24">
        <v>44826</v>
      </c>
      <c r="D198" s="24">
        <v>45657</v>
      </c>
      <c r="E198" s="30">
        <v>1</v>
      </c>
      <c r="F198" s="25">
        <v>960001</v>
      </c>
      <c r="G198" s="26">
        <v>960001</v>
      </c>
      <c r="H198" s="26">
        <v>62897</v>
      </c>
      <c r="I198" s="27">
        <f t="shared" si="16"/>
        <v>6.5517640085791584E-2</v>
      </c>
    </row>
    <row r="199" spans="1:9">
      <c r="A199" s="28">
        <v>194</v>
      </c>
      <c r="B199" s="29" t="s">
        <v>321</v>
      </c>
      <c r="C199" s="24">
        <v>45316</v>
      </c>
      <c r="D199" s="24">
        <v>45291</v>
      </c>
      <c r="E199" s="30">
        <v>1</v>
      </c>
      <c r="F199" s="25">
        <v>5819</v>
      </c>
      <c r="G199" s="26">
        <v>5819</v>
      </c>
      <c r="H199" s="26">
        <v>510</v>
      </c>
      <c r="I199" s="27">
        <f t="shared" ref="I199:I230" si="17">IFERROR(H199/G199,0)</f>
        <v>8.7643925073036602E-2</v>
      </c>
    </row>
    <row r="200" spans="1:9">
      <c r="A200" s="22">
        <v>195</v>
      </c>
      <c r="B200" s="29" t="s">
        <v>322</v>
      </c>
      <c r="C200" s="24">
        <v>45291</v>
      </c>
      <c r="D200" s="24">
        <v>45291</v>
      </c>
      <c r="E200" s="30">
        <v>1</v>
      </c>
      <c r="F200" s="25">
        <v>5705</v>
      </c>
      <c r="G200" s="26">
        <v>5705</v>
      </c>
      <c r="H200" s="26">
        <v>4116</v>
      </c>
      <c r="I200" s="27">
        <f t="shared" si="17"/>
        <v>0.72147239263803686</v>
      </c>
    </row>
    <row r="201" spans="1:9">
      <c r="A201" s="28">
        <v>196</v>
      </c>
      <c r="B201" s="29" t="s">
        <v>189</v>
      </c>
      <c r="C201" s="24">
        <v>45291</v>
      </c>
      <c r="D201" s="24">
        <v>45291</v>
      </c>
      <c r="E201" s="30">
        <v>1</v>
      </c>
      <c r="F201" s="25">
        <v>8471</v>
      </c>
      <c r="G201" s="26">
        <v>8471</v>
      </c>
      <c r="H201" s="26">
        <v>1026</v>
      </c>
      <c r="I201" s="27">
        <f t="shared" si="17"/>
        <v>0.12111911226537599</v>
      </c>
    </row>
    <row r="202" spans="1:9">
      <c r="A202" s="22">
        <v>197</v>
      </c>
      <c r="B202" s="29" t="s">
        <v>65</v>
      </c>
      <c r="C202" s="24">
        <v>45350</v>
      </c>
      <c r="D202" s="24">
        <v>45200</v>
      </c>
      <c r="E202" s="30">
        <v>1</v>
      </c>
      <c r="F202" s="25">
        <v>11896</v>
      </c>
      <c r="G202" s="26">
        <v>11896</v>
      </c>
      <c r="H202" s="26">
        <v>4155</v>
      </c>
      <c r="I202" s="27">
        <f t="shared" si="17"/>
        <v>0.34927706792199059</v>
      </c>
    </row>
    <row r="203" spans="1:9">
      <c r="A203" s="28">
        <v>198</v>
      </c>
      <c r="B203" s="29" t="s">
        <v>101</v>
      </c>
      <c r="C203" s="24">
        <v>45119</v>
      </c>
      <c r="D203" s="24">
        <v>45657</v>
      </c>
      <c r="E203" s="30">
        <v>0.5</v>
      </c>
      <c r="F203" s="25">
        <v>41635</v>
      </c>
      <c r="G203" s="26">
        <v>41635</v>
      </c>
      <c r="H203" s="26">
        <v>42234</v>
      </c>
      <c r="I203" s="27">
        <f t="shared" si="17"/>
        <v>1.0143869340698932</v>
      </c>
    </row>
    <row r="204" spans="1:9">
      <c r="A204" s="22">
        <v>199</v>
      </c>
      <c r="B204" s="29" t="s">
        <v>102</v>
      </c>
      <c r="C204" s="24" t="s">
        <v>12</v>
      </c>
      <c r="D204" s="24">
        <v>45657</v>
      </c>
      <c r="E204" s="30">
        <v>0</v>
      </c>
      <c r="F204" s="25">
        <v>892</v>
      </c>
      <c r="G204" s="26">
        <v>892</v>
      </c>
      <c r="H204" s="26">
        <v>508</v>
      </c>
      <c r="I204" s="27">
        <f t="shared" si="17"/>
        <v>0.56950672645739908</v>
      </c>
    </row>
    <row r="205" spans="1:9">
      <c r="A205" s="28">
        <v>200</v>
      </c>
      <c r="B205" s="29" t="s">
        <v>66</v>
      </c>
      <c r="C205" s="24" t="s">
        <v>12</v>
      </c>
      <c r="D205" s="24">
        <v>45687</v>
      </c>
      <c r="E205" s="30">
        <v>0</v>
      </c>
      <c r="F205" s="25">
        <v>0</v>
      </c>
      <c r="G205" s="26">
        <v>0</v>
      </c>
      <c r="H205" s="26">
        <v>0</v>
      </c>
      <c r="I205" s="27">
        <f t="shared" si="17"/>
        <v>0</v>
      </c>
    </row>
    <row r="206" spans="1:9">
      <c r="A206" s="22">
        <v>201</v>
      </c>
      <c r="B206" s="29" t="s">
        <v>323</v>
      </c>
      <c r="C206" s="24">
        <v>45405</v>
      </c>
      <c r="D206" s="24">
        <v>45657</v>
      </c>
      <c r="E206" s="30">
        <v>0</v>
      </c>
      <c r="F206" s="25">
        <v>11900</v>
      </c>
      <c r="G206" s="26">
        <v>11900</v>
      </c>
      <c r="H206" s="26">
        <v>3019</v>
      </c>
      <c r="I206" s="27">
        <f t="shared" si="17"/>
        <v>0.25369747899159661</v>
      </c>
    </row>
    <row r="207" spans="1:9">
      <c r="A207" s="28">
        <v>202</v>
      </c>
      <c r="B207" s="29" t="s">
        <v>67</v>
      </c>
      <c r="C207" s="24" t="s">
        <v>12</v>
      </c>
      <c r="D207" s="24">
        <v>45443</v>
      </c>
      <c r="E207" s="30">
        <v>0</v>
      </c>
      <c r="F207" s="25">
        <v>724</v>
      </c>
      <c r="G207" s="26">
        <v>724</v>
      </c>
      <c r="H207" s="26">
        <v>0</v>
      </c>
      <c r="I207" s="27">
        <f t="shared" si="17"/>
        <v>0</v>
      </c>
    </row>
    <row r="208" spans="1:9">
      <c r="A208" s="22">
        <v>203</v>
      </c>
      <c r="B208" s="29" t="s">
        <v>155</v>
      </c>
      <c r="C208" s="24">
        <v>45433</v>
      </c>
      <c r="D208" s="24">
        <v>45566</v>
      </c>
      <c r="E208" s="30">
        <v>1</v>
      </c>
      <c r="F208" s="25">
        <v>1428</v>
      </c>
      <c r="G208" s="26">
        <v>1428</v>
      </c>
      <c r="H208" s="26">
        <v>0</v>
      </c>
      <c r="I208" s="27">
        <f t="shared" si="17"/>
        <v>0</v>
      </c>
    </row>
    <row r="209" spans="1:9">
      <c r="A209" s="28">
        <v>204</v>
      </c>
      <c r="B209" s="29" t="s">
        <v>156</v>
      </c>
      <c r="C209" s="24" t="s">
        <v>12</v>
      </c>
      <c r="D209" s="24">
        <v>45291</v>
      </c>
      <c r="E209" s="30">
        <v>0</v>
      </c>
      <c r="F209" s="25">
        <v>10100</v>
      </c>
      <c r="G209" s="26">
        <v>10100</v>
      </c>
      <c r="H209" s="26">
        <v>11104</v>
      </c>
      <c r="I209" s="27">
        <f t="shared" si="17"/>
        <v>1.0994059405940595</v>
      </c>
    </row>
    <row r="210" spans="1:9">
      <c r="A210" s="22">
        <v>205</v>
      </c>
      <c r="B210" s="29" t="s">
        <v>115</v>
      </c>
      <c r="C210" s="24" t="s">
        <v>12</v>
      </c>
      <c r="D210" s="24">
        <v>45291</v>
      </c>
      <c r="E210" s="30">
        <v>0</v>
      </c>
      <c r="F210" s="25">
        <v>0</v>
      </c>
      <c r="G210" s="26">
        <v>0</v>
      </c>
      <c r="H210" s="26">
        <v>0</v>
      </c>
      <c r="I210" s="27">
        <f t="shared" si="17"/>
        <v>0</v>
      </c>
    </row>
    <row r="211" spans="1:9">
      <c r="A211" s="28">
        <v>206</v>
      </c>
      <c r="B211" s="29" t="s">
        <v>116</v>
      </c>
      <c r="C211" s="24" t="s">
        <v>12</v>
      </c>
      <c r="D211" s="24">
        <v>45657</v>
      </c>
      <c r="E211" s="30">
        <v>0</v>
      </c>
      <c r="F211" s="25">
        <v>46257</v>
      </c>
      <c r="G211" s="26">
        <v>46257</v>
      </c>
      <c r="H211" s="26">
        <v>2019</v>
      </c>
      <c r="I211" s="27">
        <f t="shared" si="17"/>
        <v>4.3647447953823207E-2</v>
      </c>
    </row>
    <row r="212" spans="1:9">
      <c r="A212" s="22">
        <v>207</v>
      </c>
      <c r="B212" s="29" t="s">
        <v>190</v>
      </c>
      <c r="C212" s="24" t="s">
        <v>12</v>
      </c>
      <c r="D212" s="24">
        <v>45536</v>
      </c>
      <c r="E212" s="30">
        <v>0</v>
      </c>
      <c r="F212" s="25">
        <v>15912</v>
      </c>
      <c r="G212" s="26">
        <v>15912</v>
      </c>
      <c r="H212" s="26">
        <v>1683</v>
      </c>
      <c r="I212" s="27">
        <f t="shared" si="17"/>
        <v>0.10576923076923077</v>
      </c>
    </row>
    <row r="213" spans="1:9">
      <c r="A213" s="28">
        <v>208</v>
      </c>
      <c r="B213" s="29" t="s">
        <v>191</v>
      </c>
      <c r="C213" s="24" t="s">
        <v>12</v>
      </c>
      <c r="D213" s="24">
        <v>45657</v>
      </c>
      <c r="E213" s="30">
        <v>0</v>
      </c>
      <c r="F213" s="25">
        <v>34925</v>
      </c>
      <c r="G213" s="26">
        <v>34925</v>
      </c>
      <c r="H213" s="26">
        <v>0</v>
      </c>
      <c r="I213" s="27">
        <f t="shared" si="17"/>
        <v>0</v>
      </c>
    </row>
    <row r="214" spans="1:9">
      <c r="A214" s="22">
        <v>209</v>
      </c>
      <c r="B214" s="29" t="s">
        <v>103</v>
      </c>
      <c r="C214" s="24" t="s">
        <v>12</v>
      </c>
      <c r="D214" s="24">
        <v>45657</v>
      </c>
      <c r="E214" s="30">
        <v>0</v>
      </c>
      <c r="F214" s="25">
        <v>964</v>
      </c>
      <c r="G214" s="26">
        <v>964</v>
      </c>
      <c r="H214" s="26">
        <v>0</v>
      </c>
      <c r="I214" s="27">
        <f t="shared" si="17"/>
        <v>0</v>
      </c>
    </row>
    <row r="215" spans="1:9">
      <c r="A215" s="28">
        <v>210</v>
      </c>
      <c r="B215" s="29" t="s">
        <v>324</v>
      </c>
      <c r="C215" s="24" t="s">
        <v>12</v>
      </c>
      <c r="D215" s="24">
        <v>45809</v>
      </c>
      <c r="E215" s="30">
        <v>0</v>
      </c>
      <c r="F215" s="25">
        <v>9944</v>
      </c>
      <c r="G215" s="26">
        <v>9944</v>
      </c>
      <c r="H215" s="26">
        <v>0</v>
      </c>
      <c r="I215" s="27">
        <f t="shared" si="17"/>
        <v>0</v>
      </c>
    </row>
    <row r="216" spans="1:9">
      <c r="A216" s="22">
        <v>211</v>
      </c>
      <c r="B216" s="29" t="s">
        <v>104</v>
      </c>
      <c r="C216" s="24">
        <v>45428</v>
      </c>
      <c r="D216" s="24">
        <v>45657</v>
      </c>
      <c r="E216" s="30">
        <v>1</v>
      </c>
      <c r="F216" s="25">
        <v>31875</v>
      </c>
      <c r="G216" s="26">
        <v>31875</v>
      </c>
      <c r="H216" s="26">
        <v>23105</v>
      </c>
      <c r="I216" s="27">
        <f t="shared" si="17"/>
        <v>0.72486274509803916</v>
      </c>
    </row>
    <row r="217" spans="1:9">
      <c r="A217" s="28">
        <v>212</v>
      </c>
      <c r="B217" s="29" t="s">
        <v>325</v>
      </c>
      <c r="C217" s="24" t="s">
        <v>12</v>
      </c>
      <c r="D217" s="24">
        <v>45657</v>
      </c>
      <c r="E217" s="30">
        <v>0</v>
      </c>
      <c r="F217" s="25">
        <v>24767</v>
      </c>
      <c r="G217" s="26">
        <v>24767</v>
      </c>
      <c r="H217" s="26">
        <v>0</v>
      </c>
      <c r="I217" s="27">
        <f t="shared" si="17"/>
        <v>0</v>
      </c>
    </row>
    <row r="218" spans="1:9">
      <c r="A218" s="22">
        <v>213</v>
      </c>
      <c r="B218" s="29" t="s">
        <v>157</v>
      </c>
      <c r="C218" s="24" t="s">
        <v>12</v>
      </c>
      <c r="D218" s="24">
        <v>45657</v>
      </c>
      <c r="E218" s="30">
        <v>0</v>
      </c>
      <c r="F218" s="25">
        <v>103097</v>
      </c>
      <c r="G218" s="26">
        <v>103097</v>
      </c>
      <c r="H218" s="26">
        <v>28160</v>
      </c>
      <c r="I218" s="27">
        <f t="shared" si="17"/>
        <v>0.27314082854011273</v>
      </c>
    </row>
    <row r="219" spans="1:9">
      <c r="A219" s="28">
        <v>214</v>
      </c>
      <c r="B219" s="29" t="s">
        <v>158</v>
      </c>
      <c r="C219" s="24" t="s">
        <v>12</v>
      </c>
      <c r="D219" s="24">
        <v>45565</v>
      </c>
      <c r="E219" s="30">
        <v>0</v>
      </c>
      <c r="F219" s="25">
        <v>5809</v>
      </c>
      <c r="G219" s="26">
        <v>5809</v>
      </c>
      <c r="H219" s="26">
        <v>0</v>
      </c>
      <c r="I219" s="27">
        <f t="shared" si="17"/>
        <v>0</v>
      </c>
    </row>
    <row r="220" spans="1:9">
      <c r="A220" s="22">
        <v>215</v>
      </c>
      <c r="B220" s="29" t="s">
        <v>219</v>
      </c>
      <c r="C220" s="39" t="s">
        <v>12</v>
      </c>
      <c r="D220" s="24">
        <v>45566</v>
      </c>
      <c r="E220" s="30">
        <v>0</v>
      </c>
      <c r="F220" s="25">
        <v>4301</v>
      </c>
      <c r="G220" s="26">
        <v>4301</v>
      </c>
      <c r="H220" s="26">
        <v>0</v>
      </c>
      <c r="I220" s="27">
        <f t="shared" si="17"/>
        <v>0</v>
      </c>
    </row>
    <row r="221" spans="1:9">
      <c r="A221" s="28">
        <v>216</v>
      </c>
      <c r="B221" s="29" t="s">
        <v>326</v>
      </c>
      <c r="C221" s="24">
        <v>45337</v>
      </c>
      <c r="D221" s="24">
        <v>45474</v>
      </c>
      <c r="E221" s="30">
        <v>0.5</v>
      </c>
      <c r="F221" s="25">
        <v>21572</v>
      </c>
      <c r="G221" s="26">
        <v>21572</v>
      </c>
      <c r="H221" s="26">
        <v>22542</v>
      </c>
      <c r="I221" s="27">
        <f t="shared" si="17"/>
        <v>1.0449656962729463</v>
      </c>
    </row>
    <row r="222" spans="1:9">
      <c r="A222" s="22">
        <v>217</v>
      </c>
      <c r="B222" s="29" t="s">
        <v>327</v>
      </c>
      <c r="C222" s="24">
        <v>45383</v>
      </c>
      <c r="D222" s="24">
        <v>45473</v>
      </c>
      <c r="E222" s="30">
        <v>0.5</v>
      </c>
      <c r="F222" s="25">
        <v>89187</v>
      </c>
      <c r="G222" s="26">
        <v>89187</v>
      </c>
      <c r="H222" s="26">
        <v>10566</v>
      </c>
      <c r="I222" s="27">
        <f t="shared" si="17"/>
        <v>0.11847018063170642</v>
      </c>
    </row>
    <row r="223" spans="1:9">
      <c r="A223" s="28">
        <v>218</v>
      </c>
      <c r="B223" s="29" t="s">
        <v>328</v>
      </c>
      <c r="C223" s="39" t="s">
        <v>12</v>
      </c>
      <c r="D223" s="24">
        <v>45657</v>
      </c>
      <c r="E223" s="30">
        <v>0</v>
      </c>
      <c r="F223" s="25">
        <v>0</v>
      </c>
      <c r="G223" s="26">
        <v>0</v>
      </c>
      <c r="H223" s="26">
        <v>0</v>
      </c>
      <c r="I223" s="27">
        <f t="shared" si="17"/>
        <v>0</v>
      </c>
    </row>
    <row r="224" spans="1:9">
      <c r="A224" s="22">
        <v>219</v>
      </c>
      <c r="B224" s="29" t="s">
        <v>329</v>
      </c>
      <c r="C224" s="39" t="s">
        <v>12</v>
      </c>
      <c r="D224" s="35">
        <v>45657</v>
      </c>
      <c r="E224" s="30">
        <v>0</v>
      </c>
      <c r="F224" s="25">
        <v>41682</v>
      </c>
      <c r="G224" s="26">
        <v>41682</v>
      </c>
      <c r="H224" s="26">
        <v>0</v>
      </c>
      <c r="I224" s="27">
        <f t="shared" si="17"/>
        <v>0</v>
      </c>
    </row>
    <row r="225" spans="1:9">
      <c r="A225" s="28">
        <v>220</v>
      </c>
      <c r="B225" s="29" t="s">
        <v>105</v>
      </c>
      <c r="C225" s="39" t="s">
        <v>12</v>
      </c>
      <c r="D225" s="33">
        <v>45657</v>
      </c>
      <c r="E225" s="34">
        <v>0</v>
      </c>
      <c r="F225" s="25">
        <v>123241</v>
      </c>
      <c r="G225" s="26">
        <v>123241</v>
      </c>
      <c r="H225" s="26">
        <v>106</v>
      </c>
      <c r="I225" s="27">
        <f t="shared" si="17"/>
        <v>8.6010337468861821E-4</v>
      </c>
    </row>
    <row r="226" spans="1:9">
      <c r="A226" s="22">
        <v>221</v>
      </c>
      <c r="B226" s="29" t="s">
        <v>106</v>
      </c>
      <c r="C226" s="24" t="s">
        <v>12</v>
      </c>
      <c r="D226" s="36">
        <v>46022</v>
      </c>
      <c r="E226" s="30">
        <v>0</v>
      </c>
      <c r="F226" s="25">
        <v>0</v>
      </c>
      <c r="G226" s="26">
        <v>0</v>
      </c>
      <c r="H226" s="26">
        <v>0</v>
      </c>
      <c r="I226" s="27">
        <f t="shared" si="17"/>
        <v>0</v>
      </c>
    </row>
    <row r="227" spans="1:9">
      <c r="A227" s="28">
        <v>222</v>
      </c>
      <c r="B227" s="29" t="s">
        <v>159</v>
      </c>
      <c r="C227" s="24">
        <v>45329</v>
      </c>
      <c r="D227" s="24">
        <v>45331</v>
      </c>
      <c r="E227" s="30">
        <v>1</v>
      </c>
      <c r="F227" s="25">
        <v>3661</v>
      </c>
      <c r="G227" s="26">
        <v>3661</v>
      </c>
      <c r="H227" s="26">
        <v>2158</v>
      </c>
      <c r="I227" s="27">
        <f t="shared" si="17"/>
        <v>0.58945643266866976</v>
      </c>
    </row>
    <row r="228" spans="1:9">
      <c r="A228" s="22">
        <v>223</v>
      </c>
      <c r="B228" s="29" t="s">
        <v>68</v>
      </c>
      <c r="C228" s="24">
        <v>45371</v>
      </c>
      <c r="D228" s="24">
        <v>45566</v>
      </c>
      <c r="E228" s="30">
        <v>0.36</v>
      </c>
      <c r="F228" s="25">
        <v>48662</v>
      </c>
      <c r="G228" s="26">
        <v>48662</v>
      </c>
      <c r="H228" s="26">
        <v>97779</v>
      </c>
      <c r="I228" s="27">
        <f t="shared" si="17"/>
        <v>2.009350211664132</v>
      </c>
    </row>
    <row r="229" spans="1:9">
      <c r="A229" s="28">
        <v>224</v>
      </c>
      <c r="B229" s="29" t="s">
        <v>330</v>
      </c>
      <c r="C229" s="24">
        <v>45400</v>
      </c>
      <c r="D229" s="24">
        <v>45400</v>
      </c>
      <c r="E229" s="30">
        <v>1</v>
      </c>
      <c r="F229" s="25">
        <v>5188</v>
      </c>
      <c r="G229" s="26">
        <v>5188</v>
      </c>
      <c r="H229" s="26">
        <v>2024</v>
      </c>
      <c r="I229" s="27">
        <f t="shared" si="17"/>
        <v>0.39013107170393213</v>
      </c>
    </row>
    <row r="230" spans="1:9">
      <c r="A230" s="22">
        <v>225</v>
      </c>
      <c r="B230" s="29" t="s">
        <v>69</v>
      </c>
      <c r="C230" s="24" t="s">
        <v>12</v>
      </c>
      <c r="D230" s="24">
        <v>45657</v>
      </c>
      <c r="E230" s="30">
        <v>0</v>
      </c>
      <c r="F230" s="25">
        <v>32517</v>
      </c>
      <c r="G230" s="26">
        <v>32517</v>
      </c>
      <c r="H230" s="26">
        <v>0</v>
      </c>
      <c r="I230" s="27">
        <f t="shared" si="17"/>
        <v>0</v>
      </c>
    </row>
    <row r="231" spans="1:9">
      <c r="A231" s="28">
        <v>226</v>
      </c>
      <c r="B231" s="29" t="s">
        <v>331</v>
      </c>
      <c r="C231" s="24" t="s">
        <v>12</v>
      </c>
      <c r="D231" s="24">
        <v>46022</v>
      </c>
      <c r="E231" s="30">
        <v>0</v>
      </c>
      <c r="F231" s="25">
        <v>6442</v>
      </c>
      <c r="G231" s="26">
        <v>6442</v>
      </c>
      <c r="H231" s="26">
        <v>9605</v>
      </c>
      <c r="I231" s="27">
        <f t="shared" ref="I231:I234" si="18">IFERROR(H231/G231,0)</f>
        <v>1.4909965849115181</v>
      </c>
    </row>
    <row r="232" spans="1:9">
      <c r="A232" s="22">
        <v>227</v>
      </c>
      <c r="B232" s="29" t="s">
        <v>70</v>
      </c>
      <c r="C232" s="24" t="s">
        <v>12</v>
      </c>
      <c r="D232" s="24">
        <v>45473</v>
      </c>
      <c r="E232" s="30">
        <v>0</v>
      </c>
      <c r="F232" s="25">
        <v>49011</v>
      </c>
      <c r="G232" s="26">
        <v>49011</v>
      </c>
      <c r="H232" s="26">
        <v>0</v>
      </c>
      <c r="I232" s="27">
        <f t="shared" si="18"/>
        <v>0</v>
      </c>
    </row>
    <row r="233" spans="1:9">
      <c r="A233" s="28">
        <v>228</v>
      </c>
      <c r="B233" s="29" t="s">
        <v>332</v>
      </c>
      <c r="C233" s="24" t="s">
        <v>12</v>
      </c>
      <c r="D233" s="24">
        <v>45536</v>
      </c>
      <c r="E233" s="30">
        <v>0</v>
      </c>
      <c r="F233" s="25">
        <v>0</v>
      </c>
      <c r="G233" s="26">
        <v>0</v>
      </c>
      <c r="H233" s="26">
        <v>0</v>
      </c>
      <c r="I233" s="27">
        <f t="shared" si="18"/>
        <v>0</v>
      </c>
    </row>
    <row r="234" spans="1:9">
      <c r="A234" s="22">
        <v>229</v>
      </c>
      <c r="B234" s="29" t="s">
        <v>160</v>
      </c>
      <c r="C234" s="24">
        <v>45399</v>
      </c>
      <c r="D234" s="24">
        <v>45401</v>
      </c>
      <c r="E234" s="30">
        <v>1</v>
      </c>
      <c r="F234" s="25">
        <v>142837</v>
      </c>
      <c r="G234" s="26">
        <v>142837</v>
      </c>
      <c r="H234" s="26">
        <v>128199</v>
      </c>
      <c r="I234" s="27">
        <f t="shared" si="18"/>
        <v>0.89751955025658614</v>
      </c>
    </row>
  </sheetData>
  <autoFilter ref="A5:I5" xr:uid="{11A048E5-6BDA-4AD7-B615-AA59445EB360}">
    <sortState xmlns:xlrd2="http://schemas.microsoft.com/office/spreadsheetml/2017/richdata2" ref="A6:I234">
      <sortCondition ref="A5"/>
    </sortState>
  </autoFilter>
  <mergeCells count="1">
    <mergeCell ref="A4:I4"/>
  </mergeCells>
  <pageMargins left="0.7" right="0.7" top="0.75" bottom="0.75" header="0.3" footer="0.3"/>
  <pageSetup orientation="portrait" verticalDpi="0" r:id="rId1"/>
  <ignoredErrors>
    <ignoredError sqref="B6:B1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5"/>
  <sheetViews>
    <sheetView topLeftCell="AG56" zoomScale="120" zoomScaleNormal="120" workbookViewId="0">
      <selection activeCell="B75" sqref="A75:XFD75"/>
    </sheetView>
  </sheetViews>
  <sheetFormatPr defaultRowHeight="12.75" customHeight="1"/>
  <cols>
    <col min="1" max="1" width="6.15234375" bestFit="1" customWidth="1"/>
    <col min="2" max="2" width="11.3046875" bestFit="1" customWidth="1"/>
    <col min="3" max="3" width="10" bestFit="1" customWidth="1"/>
    <col min="4" max="4" width="11.3046875" bestFit="1" customWidth="1"/>
    <col min="5" max="5" width="8.69140625" bestFit="1" customWidth="1"/>
    <col min="6" max="6" width="10" bestFit="1" customWidth="1"/>
    <col min="7" max="7" width="11.3046875" bestFit="1" customWidth="1"/>
    <col min="8" max="9" width="10" bestFit="1" customWidth="1"/>
    <col min="10" max="10" width="15" bestFit="1" customWidth="1"/>
    <col min="11" max="11" width="13.69140625" bestFit="1" customWidth="1"/>
    <col min="12" max="12" width="8.69140625" bestFit="1" customWidth="1"/>
    <col min="13" max="13" width="10" bestFit="1" customWidth="1"/>
    <col min="14" max="14" width="27.69140625" bestFit="1" customWidth="1"/>
    <col min="15" max="15" width="11.3046875" bestFit="1" customWidth="1"/>
    <col min="16" max="16" width="18.84375" bestFit="1" customWidth="1"/>
    <col min="17" max="17" width="23.84375" bestFit="1" customWidth="1"/>
    <col min="18" max="18" width="8.69140625" bestFit="1" customWidth="1"/>
    <col min="19" max="19" width="7.3828125" bestFit="1" customWidth="1"/>
    <col min="20" max="20" width="10" bestFit="1" customWidth="1"/>
    <col min="21" max="21" width="11.3046875" bestFit="1" customWidth="1"/>
    <col min="22" max="25" width="10" bestFit="1" customWidth="1"/>
    <col min="26" max="26" width="15" bestFit="1" customWidth="1"/>
    <col min="27" max="27" width="25.15234375" bestFit="1" customWidth="1"/>
    <col min="28" max="29" width="12.3828125" bestFit="1" customWidth="1"/>
    <col min="30" max="30" width="13.69140625" bestFit="1" customWidth="1"/>
    <col min="31" max="31" width="7.3828125" bestFit="1" customWidth="1"/>
    <col min="32" max="33" width="8.69140625" bestFit="1" customWidth="1"/>
    <col min="34" max="34" width="10" bestFit="1" customWidth="1"/>
    <col min="35" max="35" width="8.69140625" bestFit="1" customWidth="1"/>
    <col min="36" max="37" width="6.15234375" bestFit="1" customWidth="1"/>
    <col min="38" max="38" width="7.3828125" bestFit="1" customWidth="1"/>
    <col min="39" max="40" width="11.3046875" bestFit="1" customWidth="1"/>
    <col min="41" max="42" width="7.3828125" bestFit="1" customWidth="1"/>
    <col min="43" max="43" width="11.3046875" bestFit="1" customWidth="1"/>
    <col min="44" max="44" width="7.3828125" bestFit="1" customWidth="1"/>
    <col min="45" max="45" width="15" bestFit="1" customWidth="1"/>
    <col min="46" max="46" width="7.3828125" bestFit="1" customWidth="1"/>
    <col min="47" max="47" width="10" bestFit="1" customWidth="1"/>
    <col min="48" max="48" width="15" bestFit="1" customWidth="1"/>
    <col min="49" max="49" width="16.3046875" bestFit="1" customWidth="1"/>
    <col min="50" max="50" width="13.69140625" bestFit="1" customWidth="1"/>
    <col min="51" max="51" width="15" bestFit="1" customWidth="1"/>
    <col min="52" max="53" width="16.3046875" bestFit="1" customWidth="1"/>
    <col min="54" max="54" width="17.53515625" bestFit="1" customWidth="1"/>
    <col min="55" max="55" width="15" bestFit="1" customWidth="1"/>
    <col min="56" max="56" width="8.69140625" bestFit="1" customWidth="1"/>
  </cols>
  <sheetData>
    <row r="1" spans="1:56" ht="12.9" thickBot="1">
      <c r="A1" s="1" t="s">
        <v>333</v>
      </c>
      <c r="B1" s="1" t="s">
        <v>334</v>
      </c>
      <c r="C1" s="1" t="s">
        <v>335</v>
      </c>
      <c r="D1" s="1" t="s">
        <v>336</v>
      </c>
      <c r="E1" s="1" t="s">
        <v>337</v>
      </c>
      <c r="F1" s="1" t="s">
        <v>338</v>
      </c>
      <c r="G1" s="1" t="s">
        <v>339</v>
      </c>
      <c r="H1" s="1" t="s">
        <v>340</v>
      </c>
      <c r="I1" s="1" t="s">
        <v>341</v>
      </c>
      <c r="J1" s="1" t="s">
        <v>342</v>
      </c>
      <c r="K1" s="1" t="s">
        <v>343</v>
      </c>
      <c r="L1" s="1" t="s">
        <v>344</v>
      </c>
      <c r="M1" s="1" t="s">
        <v>345</v>
      </c>
      <c r="N1" s="1" t="s">
        <v>346</v>
      </c>
      <c r="O1" s="1" t="s">
        <v>347</v>
      </c>
      <c r="P1" s="1" t="s">
        <v>348</v>
      </c>
      <c r="Q1" s="1" t="s">
        <v>349</v>
      </c>
      <c r="R1" s="1" t="s">
        <v>350</v>
      </c>
      <c r="S1" s="1" t="s">
        <v>351</v>
      </c>
      <c r="T1" s="1" t="s">
        <v>352</v>
      </c>
      <c r="U1" s="1" t="s">
        <v>353</v>
      </c>
      <c r="V1" s="1" t="s">
        <v>354</v>
      </c>
      <c r="W1" s="1" t="s">
        <v>355</v>
      </c>
      <c r="X1" s="1" t="s">
        <v>356</v>
      </c>
      <c r="Y1" s="1" t="s">
        <v>357</v>
      </c>
      <c r="Z1" s="1" t="s">
        <v>358</v>
      </c>
      <c r="AA1" s="1" t="s">
        <v>359</v>
      </c>
      <c r="AB1" s="1" t="s">
        <v>360</v>
      </c>
      <c r="AC1" s="1" t="s">
        <v>361</v>
      </c>
      <c r="AD1" s="1" t="s">
        <v>362</v>
      </c>
      <c r="AE1" s="1" t="s">
        <v>363</v>
      </c>
      <c r="AF1" s="1" t="s">
        <v>364</v>
      </c>
      <c r="AG1" s="1" t="s">
        <v>365</v>
      </c>
      <c r="AH1" s="1" t="s">
        <v>366</v>
      </c>
      <c r="AI1" s="1" t="s">
        <v>367</v>
      </c>
      <c r="AJ1" s="1" t="s">
        <v>368</v>
      </c>
      <c r="AK1" s="1" t="s">
        <v>369</v>
      </c>
      <c r="AL1" s="1" t="s">
        <v>370</v>
      </c>
      <c r="AM1" s="1" t="s">
        <v>371</v>
      </c>
      <c r="AN1" s="1" t="s">
        <v>372</v>
      </c>
      <c r="AO1" s="1" t="s">
        <v>373</v>
      </c>
      <c r="AP1" s="1" t="s">
        <v>374</v>
      </c>
      <c r="AQ1" s="1" t="s">
        <v>375</v>
      </c>
      <c r="AR1" s="1" t="s">
        <v>376</v>
      </c>
      <c r="AS1" s="1" t="s">
        <v>377</v>
      </c>
      <c r="AT1" s="1" t="s">
        <v>378</v>
      </c>
      <c r="AU1" s="1" t="s">
        <v>379</v>
      </c>
      <c r="AV1" s="1" t="s">
        <v>380</v>
      </c>
      <c r="AW1" s="1" t="s">
        <v>381</v>
      </c>
      <c r="AX1" s="1" t="s">
        <v>382</v>
      </c>
      <c r="AY1" s="1" t="s">
        <v>383</v>
      </c>
      <c r="AZ1" s="1" t="s">
        <v>384</v>
      </c>
      <c r="BA1" s="1" t="s">
        <v>385</v>
      </c>
      <c r="BB1" s="1" t="s">
        <v>386</v>
      </c>
      <c r="BC1" s="1" t="s">
        <v>387</v>
      </c>
      <c r="BD1" s="1" t="s">
        <v>388</v>
      </c>
    </row>
    <row r="2" spans="1:56" ht="12.45">
      <c r="A2" s="3" t="s">
        <v>389</v>
      </c>
      <c r="B2" s="3" t="s">
        <v>390</v>
      </c>
      <c r="C2" s="3" t="s">
        <v>391</v>
      </c>
      <c r="D2" s="3" t="s">
        <v>392</v>
      </c>
      <c r="E2" s="3" t="s">
        <v>393</v>
      </c>
      <c r="F2" s="2"/>
      <c r="G2" s="2"/>
      <c r="H2" s="3" t="s">
        <v>394</v>
      </c>
      <c r="I2" s="3" t="s">
        <v>395</v>
      </c>
      <c r="J2" s="3" t="s">
        <v>125</v>
      </c>
      <c r="K2" s="2"/>
      <c r="L2" s="3" t="s">
        <v>396</v>
      </c>
      <c r="M2" s="3" t="s">
        <v>397</v>
      </c>
      <c r="N2" s="3" t="s">
        <v>398</v>
      </c>
      <c r="O2" s="3" t="s">
        <v>399</v>
      </c>
      <c r="P2" s="3" t="s">
        <v>400</v>
      </c>
      <c r="Q2" s="3" t="s">
        <v>401</v>
      </c>
      <c r="R2" s="3" t="s">
        <v>402</v>
      </c>
      <c r="S2" s="3" t="s">
        <v>403</v>
      </c>
      <c r="T2" s="4">
        <v>45435</v>
      </c>
      <c r="U2" s="3" t="s">
        <v>404</v>
      </c>
      <c r="V2" s="3" t="s">
        <v>125</v>
      </c>
      <c r="W2" s="4">
        <v>43357</v>
      </c>
      <c r="X2" s="4">
        <v>44893</v>
      </c>
      <c r="Y2" s="4">
        <v>45604</v>
      </c>
      <c r="Z2" s="2"/>
      <c r="AA2" s="3" t="s">
        <v>405</v>
      </c>
      <c r="AB2" s="2"/>
      <c r="AC2" s="4">
        <v>45296</v>
      </c>
      <c r="AD2" s="2"/>
      <c r="AE2" s="3" t="s">
        <v>406</v>
      </c>
      <c r="AF2" s="3" t="s">
        <v>407</v>
      </c>
      <c r="AG2" s="3" t="s">
        <v>408</v>
      </c>
      <c r="AH2" s="3" t="s">
        <v>409</v>
      </c>
      <c r="AI2" s="3" t="s">
        <v>409</v>
      </c>
      <c r="AJ2" s="3" t="s">
        <v>407</v>
      </c>
      <c r="AK2" s="3" t="s">
        <v>410</v>
      </c>
      <c r="AL2" s="3" t="s">
        <v>411</v>
      </c>
      <c r="AM2" s="3" t="s">
        <v>412</v>
      </c>
      <c r="AN2" s="3" t="s">
        <v>412</v>
      </c>
      <c r="AO2" s="3" t="s">
        <v>413</v>
      </c>
      <c r="AP2" s="3" t="s">
        <v>414</v>
      </c>
      <c r="AQ2" s="2"/>
      <c r="AR2" s="5">
        <v>100</v>
      </c>
      <c r="AS2" s="3" t="s">
        <v>415</v>
      </c>
      <c r="AT2" s="6">
        <v>703.6</v>
      </c>
      <c r="AU2" s="7">
        <v>0</v>
      </c>
      <c r="AV2" s="8">
        <v>1079300.6499999999</v>
      </c>
      <c r="AW2" s="8">
        <v>36829.82</v>
      </c>
      <c r="AX2" s="8">
        <v>98812.06</v>
      </c>
      <c r="AY2" s="8">
        <v>29097.35</v>
      </c>
      <c r="AZ2" s="8">
        <v>610404.24</v>
      </c>
      <c r="BA2" s="8">
        <v>0</v>
      </c>
      <c r="BB2" s="8">
        <v>10974.31</v>
      </c>
      <c r="BC2" s="8">
        <v>293182.87</v>
      </c>
      <c r="BD2" s="2"/>
    </row>
    <row r="3" spans="1:56" ht="12.45">
      <c r="A3" s="10" t="s">
        <v>389</v>
      </c>
      <c r="B3" s="10" t="s">
        <v>416</v>
      </c>
      <c r="C3" s="10" t="s">
        <v>417</v>
      </c>
      <c r="D3" s="10" t="s">
        <v>41</v>
      </c>
      <c r="E3" s="10" t="s">
        <v>393</v>
      </c>
      <c r="F3" s="9"/>
      <c r="G3" s="9"/>
      <c r="H3" s="10" t="s">
        <v>418</v>
      </c>
      <c r="I3" s="10" t="s">
        <v>419</v>
      </c>
      <c r="J3" s="10" t="s">
        <v>420</v>
      </c>
      <c r="K3" s="9"/>
      <c r="L3" s="10" t="s">
        <v>421</v>
      </c>
      <c r="M3" s="10" t="s">
        <v>422</v>
      </c>
      <c r="N3" s="10" t="s">
        <v>42</v>
      </c>
      <c r="O3" s="10" t="s">
        <v>399</v>
      </c>
      <c r="P3" s="10" t="s">
        <v>423</v>
      </c>
      <c r="Q3" s="10" t="s">
        <v>424</v>
      </c>
      <c r="R3" s="10" t="s">
        <v>425</v>
      </c>
      <c r="S3" s="10" t="s">
        <v>426</v>
      </c>
      <c r="T3" s="11">
        <v>45026</v>
      </c>
      <c r="U3" s="10" t="s">
        <v>404</v>
      </c>
      <c r="V3" s="10" t="s">
        <v>420</v>
      </c>
      <c r="W3" s="11">
        <v>45022</v>
      </c>
      <c r="X3" s="11">
        <v>45517</v>
      </c>
      <c r="Y3" s="11">
        <v>45534</v>
      </c>
      <c r="Z3" s="9"/>
      <c r="AA3" s="10" t="s">
        <v>405</v>
      </c>
      <c r="AB3" s="9"/>
      <c r="AC3" s="9"/>
      <c r="AD3" s="9"/>
      <c r="AE3" s="10" t="s">
        <v>406</v>
      </c>
      <c r="AF3" s="10" t="s">
        <v>407</v>
      </c>
      <c r="AG3" s="10" t="s">
        <v>408</v>
      </c>
      <c r="AH3" s="10" t="s">
        <v>427</v>
      </c>
      <c r="AI3" s="10" t="s">
        <v>427</v>
      </c>
      <c r="AJ3" s="10" t="s">
        <v>407</v>
      </c>
      <c r="AK3" s="10" t="s">
        <v>428</v>
      </c>
      <c r="AL3" s="10" t="s">
        <v>429</v>
      </c>
      <c r="AM3" s="10" t="s">
        <v>412</v>
      </c>
      <c r="AN3" s="10" t="s">
        <v>412</v>
      </c>
      <c r="AO3" s="10" t="s">
        <v>430</v>
      </c>
      <c r="AP3" s="10" t="s">
        <v>431</v>
      </c>
      <c r="AQ3" s="9"/>
      <c r="AR3" s="12">
        <v>100</v>
      </c>
      <c r="AS3" s="10" t="s">
        <v>432</v>
      </c>
      <c r="AT3" s="9"/>
      <c r="AU3" s="13">
        <v>0</v>
      </c>
      <c r="AV3" s="14">
        <v>16182.43</v>
      </c>
      <c r="AW3" s="14">
        <v>0</v>
      </c>
      <c r="AX3" s="14">
        <v>3760.95</v>
      </c>
      <c r="AY3" s="14">
        <v>0</v>
      </c>
      <c r="AZ3" s="14">
        <v>9264.33</v>
      </c>
      <c r="BA3" s="14">
        <v>0</v>
      </c>
      <c r="BB3" s="14">
        <v>929.51</v>
      </c>
      <c r="BC3" s="14">
        <v>2227.64</v>
      </c>
      <c r="BD3" s="9"/>
    </row>
    <row r="4" spans="1:56" ht="12.45">
      <c r="A4" s="10" t="s">
        <v>389</v>
      </c>
      <c r="B4" s="10" t="s">
        <v>416</v>
      </c>
      <c r="C4" s="10" t="s">
        <v>417</v>
      </c>
      <c r="D4" s="10" t="s">
        <v>433</v>
      </c>
      <c r="E4" s="10" t="s">
        <v>393</v>
      </c>
      <c r="F4" s="9"/>
      <c r="G4" s="9"/>
      <c r="H4" s="10" t="s">
        <v>418</v>
      </c>
      <c r="I4" s="10" t="s">
        <v>419</v>
      </c>
      <c r="J4" s="10" t="s">
        <v>420</v>
      </c>
      <c r="K4" s="9"/>
      <c r="L4" s="10" t="s">
        <v>421</v>
      </c>
      <c r="M4" s="10" t="s">
        <v>434</v>
      </c>
      <c r="N4" s="10" t="s">
        <v>435</v>
      </c>
      <c r="O4" s="10" t="s">
        <v>436</v>
      </c>
      <c r="P4" s="10" t="s">
        <v>423</v>
      </c>
      <c r="Q4" s="10" t="s">
        <v>424</v>
      </c>
      <c r="R4" s="10" t="s">
        <v>425</v>
      </c>
      <c r="S4" s="10" t="s">
        <v>426</v>
      </c>
      <c r="T4" s="11">
        <v>45414</v>
      </c>
      <c r="U4" s="10" t="s">
        <v>404</v>
      </c>
      <c r="V4" s="10" t="s">
        <v>420</v>
      </c>
      <c r="W4" s="11">
        <v>45414</v>
      </c>
      <c r="X4" s="11">
        <v>45517</v>
      </c>
      <c r="Y4" s="11">
        <v>45534</v>
      </c>
      <c r="Z4" s="9"/>
      <c r="AA4" s="10" t="s">
        <v>405</v>
      </c>
      <c r="AB4" s="9"/>
      <c r="AC4" s="9"/>
      <c r="AD4" s="9"/>
      <c r="AE4" s="10" t="s">
        <v>406</v>
      </c>
      <c r="AF4" s="10" t="s">
        <v>407</v>
      </c>
      <c r="AG4" s="10" t="s">
        <v>408</v>
      </c>
      <c r="AH4" s="10" t="s">
        <v>427</v>
      </c>
      <c r="AI4" s="10" t="s">
        <v>427</v>
      </c>
      <c r="AJ4" s="10" t="s">
        <v>407</v>
      </c>
      <c r="AK4" s="10" t="s">
        <v>428</v>
      </c>
      <c r="AL4" s="10" t="s">
        <v>429</v>
      </c>
      <c r="AM4" s="10" t="s">
        <v>412</v>
      </c>
      <c r="AN4" s="10" t="s">
        <v>412</v>
      </c>
      <c r="AO4" s="10" t="s">
        <v>430</v>
      </c>
      <c r="AP4" s="10" t="s">
        <v>431</v>
      </c>
      <c r="AQ4" s="9"/>
      <c r="AR4" s="12">
        <v>100</v>
      </c>
      <c r="AS4" s="10" t="s">
        <v>432</v>
      </c>
      <c r="AT4" s="9"/>
      <c r="AU4" s="13">
        <v>0</v>
      </c>
      <c r="AV4" s="9"/>
      <c r="AW4" s="9"/>
      <c r="AX4" s="9"/>
      <c r="AY4" s="9"/>
      <c r="AZ4" s="9"/>
      <c r="BA4" s="9"/>
      <c r="BB4" s="9"/>
      <c r="BC4" s="9"/>
      <c r="BD4" s="9"/>
    </row>
    <row r="5" spans="1:56" ht="12.45">
      <c r="A5" s="10" t="s">
        <v>389</v>
      </c>
      <c r="B5" s="10" t="s">
        <v>416</v>
      </c>
      <c r="C5" s="10" t="s">
        <v>437</v>
      </c>
      <c r="D5" s="10" t="s">
        <v>161</v>
      </c>
      <c r="E5" s="10" t="s">
        <v>393</v>
      </c>
      <c r="F5" s="9"/>
      <c r="G5" s="9"/>
      <c r="H5" s="10" t="s">
        <v>438</v>
      </c>
      <c r="I5" s="10" t="s">
        <v>439</v>
      </c>
      <c r="J5" s="10" t="s">
        <v>165</v>
      </c>
      <c r="K5" s="9"/>
      <c r="L5" s="10" t="s">
        <v>396</v>
      </c>
      <c r="M5" s="10" t="s">
        <v>440</v>
      </c>
      <c r="N5" s="10" t="s">
        <v>162</v>
      </c>
      <c r="O5" s="10" t="s">
        <v>399</v>
      </c>
      <c r="P5" s="10" t="s">
        <v>441</v>
      </c>
      <c r="Q5" s="10" t="s">
        <v>442</v>
      </c>
      <c r="R5" s="10" t="s">
        <v>443</v>
      </c>
      <c r="S5" s="10" t="s">
        <v>444</v>
      </c>
      <c r="T5" s="11">
        <v>45380</v>
      </c>
      <c r="U5" s="10" t="s">
        <v>404</v>
      </c>
      <c r="V5" s="10" t="s">
        <v>165</v>
      </c>
      <c r="W5" s="11">
        <v>43796</v>
      </c>
      <c r="X5" s="11">
        <v>45299</v>
      </c>
      <c r="Y5" s="11">
        <v>45657</v>
      </c>
      <c r="Z5" s="11">
        <v>45344</v>
      </c>
      <c r="AA5" s="10" t="s">
        <v>445</v>
      </c>
      <c r="AB5" s="11">
        <v>45377</v>
      </c>
      <c r="AC5" s="11">
        <v>45293</v>
      </c>
      <c r="AD5" s="9"/>
      <c r="AE5" s="10" t="s">
        <v>406</v>
      </c>
      <c r="AF5" s="10" t="s">
        <v>407</v>
      </c>
      <c r="AG5" s="10" t="s">
        <v>408</v>
      </c>
      <c r="AH5" s="10" t="s">
        <v>446</v>
      </c>
      <c r="AI5" s="10" t="s">
        <v>446</v>
      </c>
      <c r="AJ5" s="10" t="s">
        <v>407</v>
      </c>
      <c r="AK5" s="10" t="s">
        <v>410</v>
      </c>
      <c r="AL5" s="10" t="s">
        <v>411</v>
      </c>
      <c r="AM5" s="10" t="s">
        <v>412</v>
      </c>
      <c r="AN5" s="10" t="s">
        <v>412</v>
      </c>
      <c r="AO5" s="10" t="s">
        <v>447</v>
      </c>
      <c r="AP5" s="10" t="s">
        <v>414</v>
      </c>
      <c r="AQ5" s="9"/>
      <c r="AR5" s="12">
        <v>100</v>
      </c>
      <c r="AS5" s="10" t="s">
        <v>448</v>
      </c>
      <c r="AT5" s="15">
        <v>284.63333333333298</v>
      </c>
      <c r="AU5" s="13">
        <v>26754</v>
      </c>
      <c r="AV5" s="14">
        <v>181403.63</v>
      </c>
      <c r="AW5" s="14">
        <v>19595.12</v>
      </c>
      <c r="AX5" s="14">
        <v>5067.1400000000003</v>
      </c>
      <c r="AY5" s="14">
        <v>4491.99</v>
      </c>
      <c r="AZ5" s="14">
        <v>100470.11</v>
      </c>
      <c r="BA5" s="14">
        <v>0</v>
      </c>
      <c r="BB5" s="14">
        <v>300.02999999999997</v>
      </c>
      <c r="BC5" s="14">
        <v>51479.24</v>
      </c>
      <c r="BD5" s="13">
        <v>686</v>
      </c>
    </row>
    <row r="6" spans="1:56" ht="12.45">
      <c r="A6" s="10" t="s">
        <v>389</v>
      </c>
      <c r="B6" s="10" t="s">
        <v>416</v>
      </c>
      <c r="C6" s="10" t="s">
        <v>437</v>
      </c>
      <c r="D6" s="10" t="s">
        <v>169</v>
      </c>
      <c r="E6" s="10" t="s">
        <v>393</v>
      </c>
      <c r="F6" s="9"/>
      <c r="G6" s="9"/>
      <c r="H6" s="10" t="s">
        <v>449</v>
      </c>
      <c r="I6" s="10" t="s">
        <v>450</v>
      </c>
      <c r="J6" s="10" t="s">
        <v>165</v>
      </c>
      <c r="K6" s="9"/>
      <c r="L6" s="10" t="s">
        <v>421</v>
      </c>
      <c r="M6" s="10" t="s">
        <v>434</v>
      </c>
      <c r="N6" s="10" t="s">
        <v>170</v>
      </c>
      <c r="O6" s="10" t="s">
        <v>399</v>
      </c>
      <c r="P6" s="10" t="s">
        <v>451</v>
      </c>
      <c r="Q6" s="10" t="s">
        <v>451</v>
      </c>
      <c r="R6" s="10" t="s">
        <v>452</v>
      </c>
      <c r="S6" s="10" t="s">
        <v>453</v>
      </c>
      <c r="T6" s="11">
        <v>44333</v>
      </c>
      <c r="U6" s="10" t="s">
        <v>404</v>
      </c>
      <c r="V6" s="10" t="s">
        <v>454</v>
      </c>
      <c r="W6" s="11">
        <v>44071</v>
      </c>
      <c r="X6" s="11">
        <v>45646</v>
      </c>
      <c r="Y6" s="11">
        <v>45656</v>
      </c>
      <c r="Z6" s="9"/>
      <c r="AA6" s="10" t="s">
        <v>405</v>
      </c>
      <c r="AB6" s="9"/>
      <c r="AC6" s="9"/>
      <c r="AD6" s="9"/>
      <c r="AE6" s="10" t="s">
        <v>406</v>
      </c>
      <c r="AF6" s="10" t="s">
        <v>407</v>
      </c>
      <c r="AG6" s="10" t="s">
        <v>408</v>
      </c>
      <c r="AH6" s="10" t="s">
        <v>446</v>
      </c>
      <c r="AI6" s="10" t="s">
        <v>446</v>
      </c>
      <c r="AJ6" s="10" t="s">
        <v>407</v>
      </c>
      <c r="AK6" s="10" t="s">
        <v>428</v>
      </c>
      <c r="AL6" s="10" t="s">
        <v>429</v>
      </c>
      <c r="AM6" s="10" t="s">
        <v>412</v>
      </c>
      <c r="AN6" s="10" t="s">
        <v>412</v>
      </c>
      <c r="AO6" s="10" t="s">
        <v>455</v>
      </c>
      <c r="AP6" s="10" t="s">
        <v>431</v>
      </c>
      <c r="AQ6" s="9"/>
      <c r="AR6" s="12">
        <v>100</v>
      </c>
      <c r="AS6" s="10" t="s">
        <v>456</v>
      </c>
      <c r="AT6" s="9"/>
      <c r="AU6" s="13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9"/>
    </row>
    <row r="7" spans="1:56" ht="12.45">
      <c r="A7" s="10" t="s">
        <v>389</v>
      </c>
      <c r="B7" s="10" t="s">
        <v>416</v>
      </c>
      <c r="C7" s="10" t="s">
        <v>437</v>
      </c>
      <c r="D7" s="10" t="s">
        <v>457</v>
      </c>
      <c r="E7" s="10" t="s">
        <v>393</v>
      </c>
      <c r="F7" s="9"/>
      <c r="G7" s="9"/>
      <c r="H7" s="10" t="s">
        <v>458</v>
      </c>
      <c r="I7" s="10" t="s">
        <v>459</v>
      </c>
      <c r="J7" s="10" t="s">
        <v>460</v>
      </c>
      <c r="K7" s="9"/>
      <c r="L7" s="10" t="s">
        <v>421</v>
      </c>
      <c r="M7" s="10" t="s">
        <v>461</v>
      </c>
      <c r="N7" s="10" t="s">
        <v>462</v>
      </c>
      <c r="O7" s="10" t="s">
        <v>436</v>
      </c>
      <c r="P7" s="10" t="s">
        <v>463</v>
      </c>
      <c r="Q7" s="10" t="s">
        <v>464</v>
      </c>
      <c r="R7" s="10" t="s">
        <v>443</v>
      </c>
      <c r="S7" s="10" t="s">
        <v>465</v>
      </c>
      <c r="T7" s="11">
        <v>45405</v>
      </c>
      <c r="U7" s="10" t="s">
        <v>404</v>
      </c>
      <c r="V7" s="10" t="s">
        <v>460</v>
      </c>
      <c r="W7" s="11">
        <v>44123</v>
      </c>
      <c r="X7" s="11">
        <v>45649</v>
      </c>
      <c r="Y7" s="11">
        <v>45657</v>
      </c>
      <c r="Z7" s="9"/>
      <c r="AA7" s="10" t="s">
        <v>405</v>
      </c>
      <c r="AB7" s="9"/>
      <c r="AC7" s="9"/>
      <c r="AD7" s="9"/>
      <c r="AE7" s="10" t="s">
        <v>466</v>
      </c>
      <c r="AF7" s="10" t="s">
        <v>407</v>
      </c>
      <c r="AG7" s="10" t="s">
        <v>467</v>
      </c>
      <c r="AH7" s="10" t="s">
        <v>446</v>
      </c>
      <c r="AI7" s="10" t="s">
        <v>446</v>
      </c>
      <c r="AJ7" s="10" t="s">
        <v>407</v>
      </c>
      <c r="AK7" s="10" t="s">
        <v>468</v>
      </c>
      <c r="AL7" s="10" t="s">
        <v>469</v>
      </c>
      <c r="AM7" s="10" t="s">
        <v>412</v>
      </c>
      <c r="AN7" s="10" t="s">
        <v>412</v>
      </c>
      <c r="AO7" s="10" t="s">
        <v>470</v>
      </c>
      <c r="AP7" s="10" t="s">
        <v>431</v>
      </c>
      <c r="AQ7" s="9"/>
      <c r="AR7" s="12">
        <v>100</v>
      </c>
      <c r="AS7" s="10" t="s">
        <v>471</v>
      </c>
      <c r="AT7" s="9"/>
      <c r="AU7" s="13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9"/>
    </row>
    <row r="8" spans="1:56" ht="12.45">
      <c r="A8" s="10" t="s">
        <v>389</v>
      </c>
      <c r="B8" s="10" t="s">
        <v>416</v>
      </c>
      <c r="C8" s="10" t="s">
        <v>437</v>
      </c>
      <c r="D8" s="10" t="s">
        <v>472</v>
      </c>
      <c r="E8" s="10" t="s">
        <v>393</v>
      </c>
      <c r="F8" s="9"/>
      <c r="G8" s="9"/>
      <c r="H8" s="10" t="s">
        <v>473</v>
      </c>
      <c r="I8" s="10" t="s">
        <v>474</v>
      </c>
      <c r="J8" s="10" t="s">
        <v>165</v>
      </c>
      <c r="K8" s="9"/>
      <c r="L8" s="10" t="s">
        <v>396</v>
      </c>
      <c r="M8" s="10" t="s">
        <v>397</v>
      </c>
      <c r="N8" s="10" t="s">
        <v>475</v>
      </c>
      <c r="O8" s="10" t="s">
        <v>399</v>
      </c>
      <c r="P8" s="10" t="s">
        <v>476</v>
      </c>
      <c r="Q8" s="10" t="s">
        <v>477</v>
      </c>
      <c r="R8" s="10" t="s">
        <v>443</v>
      </c>
      <c r="S8" s="10" t="s">
        <v>465</v>
      </c>
      <c r="T8" s="11">
        <v>45434</v>
      </c>
      <c r="U8" s="10" t="s">
        <v>404</v>
      </c>
      <c r="V8" s="10" t="s">
        <v>460</v>
      </c>
      <c r="W8" s="11">
        <v>44124</v>
      </c>
      <c r="X8" s="11">
        <v>45352</v>
      </c>
      <c r="Y8" s="11">
        <v>45657</v>
      </c>
      <c r="Z8" s="9"/>
      <c r="AA8" s="10" t="s">
        <v>405</v>
      </c>
      <c r="AB8" s="9"/>
      <c r="AC8" s="11">
        <v>45412</v>
      </c>
      <c r="AD8" s="9"/>
      <c r="AE8" s="10" t="s">
        <v>406</v>
      </c>
      <c r="AF8" s="10" t="s">
        <v>407</v>
      </c>
      <c r="AG8" s="10" t="s">
        <v>408</v>
      </c>
      <c r="AH8" s="10" t="s">
        <v>446</v>
      </c>
      <c r="AI8" s="10" t="s">
        <v>446</v>
      </c>
      <c r="AJ8" s="10" t="s">
        <v>407</v>
      </c>
      <c r="AK8" s="10" t="s">
        <v>410</v>
      </c>
      <c r="AL8" s="10" t="s">
        <v>411</v>
      </c>
      <c r="AM8" s="10" t="s">
        <v>412</v>
      </c>
      <c r="AN8" s="10" t="s">
        <v>412</v>
      </c>
      <c r="AO8" s="10" t="s">
        <v>478</v>
      </c>
      <c r="AP8" s="10" t="s">
        <v>414</v>
      </c>
      <c r="AQ8" s="9"/>
      <c r="AR8" s="12">
        <v>100</v>
      </c>
      <c r="AS8" s="10" t="s">
        <v>479</v>
      </c>
      <c r="AT8" s="15">
        <v>137.15</v>
      </c>
      <c r="AU8" s="13">
        <v>0</v>
      </c>
      <c r="AV8" s="14">
        <v>50449.64</v>
      </c>
      <c r="AW8" s="14">
        <v>492.72</v>
      </c>
      <c r="AX8" s="14">
        <v>25311.45</v>
      </c>
      <c r="AY8" s="14">
        <v>-1915.81</v>
      </c>
      <c r="AZ8" s="14">
        <v>11783.08</v>
      </c>
      <c r="BA8" s="14">
        <v>0</v>
      </c>
      <c r="BB8" s="14">
        <v>584.47</v>
      </c>
      <c r="BC8" s="14">
        <v>14193.73</v>
      </c>
      <c r="BD8" s="9"/>
    </row>
    <row r="9" spans="1:56" ht="12.45">
      <c r="A9" s="10" t="s">
        <v>389</v>
      </c>
      <c r="B9" s="10" t="s">
        <v>416</v>
      </c>
      <c r="C9" s="10" t="s">
        <v>437</v>
      </c>
      <c r="D9" s="10" t="s">
        <v>480</v>
      </c>
      <c r="E9" s="10" t="s">
        <v>393</v>
      </c>
      <c r="F9" s="9"/>
      <c r="G9" s="9"/>
      <c r="H9" s="10" t="s">
        <v>481</v>
      </c>
      <c r="I9" s="10" t="s">
        <v>482</v>
      </c>
      <c r="J9" s="10" t="s">
        <v>247</v>
      </c>
      <c r="K9" s="9"/>
      <c r="L9" s="10" t="s">
        <v>396</v>
      </c>
      <c r="M9" s="10" t="s">
        <v>461</v>
      </c>
      <c r="N9" s="10" t="s">
        <v>483</v>
      </c>
      <c r="O9" s="10" t="s">
        <v>399</v>
      </c>
      <c r="P9" s="10" t="s">
        <v>484</v>
      </c>
      <c r="Q9" s="10" t="s">
        <v>485</v>
      </c>
      <c r="R9" s="10" t="s">
        <v>443</v>
      </c>
      <c r="S9" s="10" t="s">
        <v>465</v>
      </c>
      <c r="T9" s="11">
        <v>45069</v>
      </c>
      <c r="U9" s="10" t="s">
        <v>404</v>
      </c>
      <c r="V9" s="10" t="s">
        <v>460</v>
      </c>
      <c r="W9" s="11">
        <v>44124</v>
      </c>
      <c r="X9" s="11">
        <v>45653</v>
      </c>
      <c r="Y9" s="11">
        <v>45657</v>
      </c>
      <c r="Z9" s="9"/>
      <c r="AA9" s="10" t="s">
        <v>405</v>
      </c>
      <c r="AB9" s="9"/>
      <c r="AC9" s="9"/>
      <c r="AD9" s="9"/>
      <c r="AE9" s="10" t="s">
        <v>406</v>
      </c>
      <c r="AF9" s="10" t="s">
        <v>407</v>
      </c>
      <c r="AG9" s="10" t="s">
        <v>467</v>
      </c>
      <c r="AH9" s="10" t="s">
        <v>446</v>
      </c>
      <c r="AI9" s="10" t="s">
        <v>446</v>
      </c>
      <c r="AJ9" s="10" t="s">
        <v>407</v>
      </c>
      <c r="AK9" s="10" t="s">
        <v>468</v>
      </c>
      <c r="AL9" s="10" t="s">
        <v>469</v>
      </c>
      <c r="AM9" s="10" t="s">
        <v>412</v>
      </c>
      <c r="AN9" s="10" t="s">
        <v>412</v>
      </c>
      <c r="AO9" s="10" t="s">
        <v>470</v>
      </c>
      <c r="AP9" s="10" t="s">
        <v>414</v>
      </c>
      <c r="AQ9" s="9"/>
      <c r="AR9" s="12">
        <v>100</v>
      </c>
      <c r="AS9" s="10" t="s">
        <v>486</v>
      </c>
      <c r="AT9" s="9"/>
      <c r="AU9" s="13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9"/>
    </row>
    <row r="10" spans="1:56" ht="12.45">
      <c r="A10" s="10" t="s">
        <v>389</v>
      </c>
      <c r="B10" s="10" t="s">
        <v>416</v>
      </c>
      <c r="C10" s="10" t="s">
        <v>437</v>
      </c>
      <c r="D10" s="10" t="s">
        <v>487</v>
      </c>
      <c r="E10" s="10" t="s">
        <v>393</v>
      </c>
      <c r="F10" s="9"/>
      <c r="G10" s="9"/>
      <c r="H10" s="10" t="s">
        <v>488</v>
      </c>
      <c r="I10" s="10" t="s">
        <v>489</v>
      </c>
      <c r="J10" s="10" t="s">
        <v>490</v>
      </c>
      <c r="K10" s="9"/>
      <c r="L10" s="10" t="s">
        <v>396</v>
      </c>
      <c r="M10" s="10" t="s">
        <v>491</v>
      </c>
      <c r="N10" s="10" t="s">
        <v>492</v>
      </c>
      <c r="O10" s="10" t="s">
        <v>399</v>
      </c>
      <c r="P10" s="10" t="s">
        <v>493</v>
      </c>
      <c r="Q10" s="10" t="s">
        <v>494</v>
      </c>
      <c r="R10" s="10" t="s">
        <v>443</v>
      </c>
      <c r="S10" s="10" t="s">
        <v>444</v>
      </c>
      <c r="T10" s="11">
        <v>45282</v>
      </c>
      <c r="U10" s="10" t="s">
        <v>495</v>
      </c>
      <c r="V10" s="10" t="s">
        <v>490</v>
      </c>
      <c r="W10" s="11">
        <v>44376</v>
      </c>
      <c r="X10" s="11">
        <v>44777</v>
      </c>
      <c r="Y10" s="11">
        <v>45634</v>
      </c>
      <c r="Z10" s="11">
        <v>45153</v>
      </c>
      <c r="AA10" s="10" t="s">
        <v>496</v>
      </c>
      <c r="AB10" s="11">
        <v>45265</v>
      </c>
      <c r="AC10" s="11">
        <v>44774</v>
      </c>
      <c r="AD10" s="9"/>
      <c r="AE10" s="10" t="s">
        <v>406</v>
      </c>
      <c r="AF10" s="10" t="s">
        <v>407</v>
      </c>
      <c r="AG10" s="10" t="s">
        <v>408</v>
      </c>
      <c r="AH10" s="10" t="s">
        <v>446</v>
      </c>
      <c r="AI10" s="10" t="s">
        <v>446</v>
      </c>
      <c r="AJ10" s="10" t="s">
        <v>407</v>
      </c>
      <c r="AK10" s="10" t="s">
        <v>410</v>
      </c>
      <c r="AL10" s="10" t="s">
        <v>411</v>
      </c>
      <c r="AM10" s="10" t="s">
        <v>412</v>
      </c>
      <c r="AN10" s="10" t="s">
        <v>412</v>
      </c>
      <c r="AO10" s="10" t="s">
        <v>497</v>
      </c>
      <c r="AP10" s="10" t="s">
        <v>414</v>
      </c>
      <c r="AQ10" s="9"/>
      <c r="AR10" s="12">
        <v>100</v>
      </c>
      <c r="AS10" s="10" t="s">
        <v>498</v>
      </c>
      <c r="AT10" s="15">
        <v>3538.9666666666699</v>
      </c>
      <c r="AU10" s="13">
        <v>10498840</v>
      </c>
      <c r="AV10" s="14">
        <v>4355642.45</v>
      </c>
      <c r="AW10" s="14">
        <v>266096.51</v>
      </c>
      <c r="AX10" s="14">
        <v>129550.37</v>
      </c>
      <c r="AY10" s="14">
        <v>61361.56</v>
      </c>
      <c r="AZ10" s="14">
        <v>3231857.71</v>
      </c>
      <c r="BA10" s="14">
        <v>0</v>
      </c>
      <c r="BB10" s="14">
        <v>-9169.4500000000007</v>
      </c>
      <c r="BC10" s="14">
        <v>675945.75</v>
      </c>
      <c r="BD10" s="13">
        <v>23540</v>
      </c>
    </row>
    <row r="11" spans="1:56" ht="12.45">
      <c r="A11" s="10" t="s">
        <v>389</v>
      </c>
      <c r="B11" s="10" t="s">
        <v>416</v>
      </c>
      <c r="C11" s="10" t="s">
        <v>437</v>
      </c>
      <c r="D11" s="10" t="s">
        <v>143</v>
      </c>
      <c r="E11" s="10" t="s">
        <v>393</v>
      </c>
      <c r="F11" s="9"/>
      <c r="G11" s="9"/>
      <c r="H11" s="10" t="s">
        <v>499</v>
      </c>
      <c r="I11" s="10" t="s">
        <v>500</v>
      </c>
      <c r="J11" s="10" t="s">
        <v>125</v>
      </c>
      <c r="K11" s="9"/>
      <c r="L11" s="10" t="s">
        <v>421</v>
      </c>
      <c r="M11" s="10" t="s">
        <v>422</v>
      </c>
      <c r="N11" s="10" t="s">
        <v>144</v>
      </c>
      <c r="O11" s="10" t="s">
        <v>399</v>
      </c>
      <c r="P11" s="10" t="s">
        <v>501</v>
      </c>
      <c r="Q11" s="10" t="s">
        <v>502</v>
      </c>
      <c r="R11" s="10" t="s">
        <v>443</v>
      </c>
      <c r="S11" s="10" t="s">
        <v>465</v>
      </c>
      <c r="T11" s="11">
        <v>44713</v>
      </c>
      <c r="U11" s="10" t="s">
        <v>404</v>
      </c>
      <c r="V11" s="10" t="s">
        <v>490</v>
      </c>
      <c r="W11" s="11">
        <v>44411</v>
      </c>
      <c r="X11" s="11">
        <v>45642</v>
      </c>
      <c r="Y11" s="11">
        <v>45657</v>
      </c>
      <c r="Z11" s="9"/>
      <c r="AA11" s="10" t="s">
        <v>405</v>
      </c>
      <c r="AB11" s="9"/>
      <c r="AC11" s="9"/>
      <c r="AD11" s="9"/>
      <c r="AE11" s="10" t="s">
        <v>406</v>
      </c>
      <c r="AF11" s="10" t="s">
        <v>407</v>
      </c>
      <c r="AG11" s="10" t="s">
        <v>408</v>
      </c>
      <c r="AH11" s="10" t="s">
        <v>446</v>
      </c>
      <c r="AI11" s="10" t="s">
        <v>446</v>
      </c>
      <c r="AJ11" s="10" t="s">
        <v>407</v>
      </c>
      <c r="AK11" s="10" t="s">
        <v>428</v>
      </c>
      <c r="AL11" s="10" t="s">
        <v>429</v>
      </c>
      <c r="AM11" s="10" t="s">
        <v>412</v>
      </c>
      <c r="AN11" s="10" t="s">
        <v>412</v>
      </c>
      <c r="AO11" s="10" t="s">
        <v>503</v>
      </c>
      <c r="AP11" s="10" t="s">
        <v>431</v>
      </c>
      <c r="AQ11" s="9"/>
      <c r="AR11" s="12">
        <v>100</v>
      </c>
      <c r="AS11" s="10" t="s">
        <v>504</v>
      </c>
      <c r="AT11" s="9"/>
      <c r="AU11" s="13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9"/>
    </row>
    <row r="12" spans="1:56" ht="12.45">
      <c r="A12" s="10" t="s">
        <v>389</v>
      </c>
      <c r="B12" s="10" t="s">
        <v>505</v>
      </c>
      <c r="C12" s="10" t="s">
        <v>506</v>
      </c>
      <c r="D12" s="10" t="s">
        <v>196</v>
      </c>
      <c r="E12" s="10" t="s">
        <v>393</v>
      </c>
      <c r="F12" s="9"/>
      <c r="G12" s="9"/>
      <c r="H12" s="10" t="s">
        <v>507</v>
      </c>
      <c r="I12" s="10" t="s">
        <v>508</v>
      </c>
      <c r="J12" s="10" t="s">
        <v>509</v>
      </c>
      <c r="K12" s="9"/>
      <c r="L12" s="10" t="s">
        <v>396</v>
      </c>
      <c r="M12" s="10" t="s">
        <v>440</v>
      </c>
      <c r="N12" s="10" t="s">
        <v>197</v>
      </c>
      <c r="O12" s="10" t="s">
        <v>399</v>
      </c>
      <c r="P12" s="10" t="s">
        <v>510</v>
      </c>
      <c r="Q12" s="10" t="s">
        <v>511</v>
      </c>
      <c r="R12" s="10" t="s">
        <v>512</v>
      </c>
      <c r="S12" s="10" t="s">
        <v>513</v>
      </c>
      <c r="T12" s="11">
        <v>45373</v>
      </c>
      <c r="U12" s="10" t="s">
        <v>404</v>
      </c>
      <c r="V12" s="10" t="s">
        <v>509</v>
      </c>
      <c r="W12" s="11">
        <v>45189</v>
      </c>
      <c r="X12" s="11">
        <v>45112</v>
      </c>
      <c r="Y12" s="11">
        <v>45657</v>
      </c>
      <c r="Z12" s="11">
        <v>45365</v>
      </c>
      <c r="AA12" s="10" t="s">
        <v>514</v>
      </c>
      <c r="AB12" s="11">
        <v>45369</v>
      </c>
      <c r="AC12" s="11">
        <v>45180</v>
      </c>
      <c r="AD12" s="9"/>
      <c r="AE12" s="10" t="s">
        <v>406</v>
      </c>
      <c r="AF12" s="10" t="s">
        <v>407</v>
      </c>
      <c r="AG12" s="10" t="s">
        <v>408</v>
      </c>
      <c r="AH12" s="10" t="s">
        <v>515</v>
      </c>
      <c r="AI12" s="10" t="s">
        <v>515</v>
      </c>
      <c r="AJ12" s="10" t="s">
        <v>407</v>
      </c>
      <c r="AK12" s="10" t="s">
        <v>410</v>
      </c>
      <c r="AL12" s="10" t="s">
        <v>411</v>
      </c>
      <c r="AM12" s="10" t="s">
        <v>412</v>
      </c>
      <c r="AN12" s="10" t="s">
        <v>412</v>
      </c>
      <c r="AO12" s="10" t="s">
        <v>516</v>
      </c>
      <c r="AP12" s="10" t="s">
        <v>414</v>
      </c>
      <c r="AQ12" s="9"/>
      <c r="AR12" s="12">
        <v>100</v>
      </c>
      <c r="AS12" s="10" t="s">
        <v>517</v>
      </c>
      <c r="AT12" s="15">
        <v>776.51666666666699</v>
      </c>
      <c r="AU12" s="13">
        <v>197902</v>
      </c>
      <c r="AV12" s="14">
        <v>764233.37</v>
      </c>
      <c r="AW12" s="14">
        <v>52493.93</v>
      </c>
      <c r="AX12" s="14">
        <v>14058.6</v>
      </c>
      <c r="AY12" s="14">
        <v>11393.72</v>
      </c>
      <c r="AZ12" s="14">
        <v>460376.63</v>
      </c>
      <c r="BA12" s="14">
        <v>0</v>
      </c>
      <c r="BB12" s="14">
        <v>16580.73</v>
      </c>
      <c r="BC12" s="14">
        <v>209329.76</v>
      </c>
      <c r="BD12" s="13">
        <v>1867</v>
      </c>
    </row>
    <row r="13" spans="1:56" ht="12.45">
      <c r="A13" s="10" t="s">
        <v>389</v>
      </c>
      <c r="B13" s="10" t="s">
        <v>416</v>
      </c>
      <c r="C13" s="10" t="s">
        <v>437</v>
      </c>
      <c r="D13" s="10" t="s">
        <v>518</v>
      </c>
      <c r="E13" s="10" t="s">
        <v>393</v>
      </c>
      <c r="F13" s="9"/>
      <c r="G13" s="9"/>
      <c r="H13" s="10" t="s">
        <v>519</v>
      </c>
      <c r="I13" s="10" t="s">
        <v>520</v>
      </c>
      <c r="J13" s="10" t="s">
        <v>165</v>
      </c>
      <c r="K13" s="9"/>
      <c r="L13" s="10" t="s">
        <v>521</v>
      </c>
      <c r="M13" s="10" t="s">
        <v>461</v>
      </c>
      <c r="N13" s="10" t="s">
        <v>522</v>
      </c>
      <c r="O13" s="10" t="s">
        <v>399</v>
      </c>
      <c r="P13" s="10" t="s">
        <v>523</v>
      </c>
      <c r="Q13" s="10" t="s">
        <v>524</v>
      </c>
      <c r="R13" s="10" t="s">
        <v>443</v>
      </c>
      <c r="S13" s="10" t="s">
        <v>525</v>
      </c>
      <c r="T13" s="11">
        <v>45008</v>
      </c>
      <c r="U13" s="10" t="s">
        <v>404</v>
      </c>
      <c r="V13" s="10" t="s">
        <v>165</v>
      </c>
      <c r="W13" s="11">
        <v>44498</v>
      </c>
      <c r="X13" s="11">
        <v>45637</v>
      </c>
      <c r="Y13" s="11">
        <v>45656</v>
      </c>
      <c r="Z13" s="9"/>
      <c r="AA13" s="10" t="s">
        <v>405</v>
      </c>
      <c r="AB13" s="9"/>
      <c r="AC13" s="9"/>
      <c r="AD13" s="9"/>
      <c r="AE13" s="10" t="s">
        <v>406</v>
      </c>
      <c r="AF13" s="10" t="s">
        <v>407</v>
      </c>
      <c r="AG13" s="10" t="s">
        <v>467</v>
      </c>
      <c r="AH13" s="10" t="s">
        <v>446</v>
      </c>
      <c r="AI13" s="10" t="s">
        <v>446</v>
      </c>
      <c r="AJ13" s="10" t="s">
        <v>407</v>
      </c>
      <c r="AK13" s="10" t="s">
        <v>468</v>
      </c>
      <c r="AL13" s="10" t="s">
        <v>469</v>
      </c>
      <c r="AM13" s="10" t="s">
        <v>412</v>
      </c>
      <c r="AN13" s="10" t="s">
        <v>412</v>
      </c>
      <c r="AO13" s="10" t="s">
        <v>470</v>
      </c>
      <c r="AP13" s="10" t="s">
        <v>431</v>
      </c>
      <c r="AQ13" s="9"/>
      <c r="AR13" s="12">
        <v>100</v>
      </c>
      <c r="AS13" s="10" t="s">
        <v>471</v>
      </c>
      <c r="AT13" s="9"/>
      <c r="AU13" s="13">
        <v>0</v>
      </c>
      <c r="AV13" s="14">
        <v>5356.94</v>
      </c>
      <c r="AW13" s="14">
        <v>0</v>
      </c>
      <c r="AX13" s="14">
        <v>0</v>
      </c>
      <c r="AY13" s="14">
        <v>0</v>
      </c>
      <c r="AZ13" s="14">
        <v>4412.75</v>
      </c>
      <c r="BA13" s="14">
        <v>0</v>
      </c>
      <c r="BB13" s="14">
        <v>56.96</v>
      </c>
      <c r="BC13" s="14">
        <v>887.23</v>
      </c>
      <c r="BD13" s="9"/>
    </row>
    <row r="14" spans="1:56" ht="12.45">
      <c r="A14" s="10" t="s">
        <v>389</v>
      </c>
      <c r="B14" s="10" t="s">
        <v>390</v>
      </c>
      <c r="C14" s="10" t="s">
        <v>391</v>
      </c>
      <c r="D14" s="10" t="s">
        <v>526</v>
      </c>
      <c r="E14" s="10" t="s">
        <v>393</v>
      </c>
      <c r="F14" s="10" t="s">
        <v>527</v>
      </c>
      <c r="G14" s="9"/>
      <c r="H14" s="10" t="s">
        <v>528</v>
      </c>
      <c r="I14" s="10" t="s">
        <v>529</v>
      </c>
      <c r="J14" s="10" t="s">
        <v>125</v>
      </c>
      <c r="K14" s="9"/>
      <c r="L14" s="10" t="s">
        <v>530</v>
      </c>
      <c r="M14" s="10" t="s">
        <v>461</v>
      </c>
      <c r="N14" s="10" t="s">
        <v>531</v>
      </c>
      <c r="O14" s="10" t="s">
        <v>399</v>
      </c>
      <c r="P14" s="10" t="s">
        <v>532</v>
      </c>
      <c r="Q14" s="10" t="s">
        <v>533</v>
      </c>
      <c r="R14" s="10" t="s">
        <v>534</v>
      </c>
      <c r="S14" s="10" t="s">
        <v>535</v>
      </c>
      <c r="T14" s="11">
        <v>44867</v>
      </c>
      <c r="U14" s="10" t="s">
        <v>404</v>
      </c>
      <c r="V14" s="10" t="s">
        <v>125</v>
      </c>
      <c r="W14" s="11">
        <v>44522</v>
      </c>
      <c r="X14" s="11">
        <v>45644</v>
      </c>
      <c r="Y14" s="11">
        <v>45651</v>
      </c>
      <c r="Z14" s="9"/>
      <c r="AA14" s="10" t="s">
        <v>405</v>
      </c>
      <c r="AB14" s="9"/>
      <c r="AC14" s="9"/>
      <c r="AD14" s="9"/>
      <c r="AE14" s="10" t="s">
        <v>406</v>
      </c>
      <c r="AF14" s="10" t="s">
        <v>407</v>
      </c>
      <c r="AG14" s="10" t="s">
        <v>467</v>
      </c>
      <c r="AH14" s="10" t="s">
        <v>409</v>
      </c>
      <c r="AI14" s="10" t="s">
        <v>409</v>
      </c>
      <c r="AJ14" s="10" t="s">
        <v>407</v>
      </c>
      <c r="AK14" s="10" t="s">
        <v>468</v>
      </c>
      <c r="AL14" s="10" t="s">
        <v>469</v>
      </c>
      <c r="AM14" s="10" t="s">
        <v>412</v>
      </c>
      <c r="AN14" s="10" t="s">
        <v>412</v>
      </c>
      <c r="AO14" s="10" t="s">
        <v>470</v>
      </c>
      <c r="AP14" s="10" t="s">
        <v>431</v>
      </c>
      <c r="AQ14" s="9"/>
      <c r="AR14" s="12">
        <v>100</v>
      </c>
      <c r="AS14" s="10" t="s">
        <v>471</v>
      </c>
      <c r="AT14" s="9"/>
      <c r="AU14" s="13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9"/>
    </row>
    <row r="15" spans="1:56" ht="12.45">
      <c r="A15" s="10" t="s">
        <v>389</v>
      </c>
      <c r="B15" s="10" t="s">
        <v>505</v>
      </c>
      <c r="C15" s="10" t="s">
        <v>506</v>
      </c>
      <c r="D15" s="10" t="s">
        <v>254</v>
      </c>
      <c r="E15" s="10" t="s">
        <v>393</v>
      </c>
      <c r="F15" s="9"/>
      <c r="G15" s="9"/>
      <c r="H15" s="10" t="s">
        <v>536</v>
      </c>
      <c r="I15" s="10" t="s">
        <v>537</v>
      </c>
      <c r="J15" s="10" t="s">
        <v>247</v>
      </c>
      <c r="K15" s="9"/>
      <c r="L15" s="10" t="s">
        <v>396</v>
      </c>
      <c r="M15" s="10" t="s">
        <v>422</v>
      </c>
      <c r="N15" s="10" t="s">
        <v>255</v>
      </c>
      <c r="O15" s="10" t="s">
        <v>436</v>
      </c>
      <c r="P15" s="10" t="s">
        <v>538</v>
      </c>
      <c r="Q15" s="10" t="s">
        <v>539</v>
      </c>
      <c r="R15" s="10" t="s">
        <v>512</v>
      </c>
      <c r="S15" s="10" t="s">
        <v>513</v>
      </c>
      <c r="T15" s="11">
        <v>44683</v>
      </c>
      <c r="U15" s="10" t="s">
        <v>404</v>
      </c>
      <c r="V15" s="10" t="s">
        <v>247</v>
      </c>
      <c r="W15" s="11">
        <v>44523</v>
      </c>
      <c r="X15" s="11">
        <v>45635</v>
      </c>
      <c r="Y15" s="11">
        <v>45657</v>
      </c>
      <c r="Z15" s="9"/>
      <c r="AA15" s="10" t="s">
        <v>405</v>
      </c>
      <c r="AB15" s="9"/>
      <c r="AC15" s="9"/>
      <c r="AD15" s="9"/>
      <c r="AE15" s="10" t="s">
        <v>406</v>
      </c>
      <c r="AF15" s="10" t="s">
        <v>407</v>
      </c>
      <c r="AG15" s="10" t="s">
        <v>408</v>
      </c>
      <c r="AH15" s="10" t="s">
        <v>515</v>
      </c>
      <c r="AI15" s="10" t="s">
        <v>515</v>
      </c>
      <c r="AJ15" s="10" t="s">
        <v>407</v>
      </c>
      <c r="AK15" s="10" t="s">
        <v>410</v>
      </c>
      <c r="AL15" s="10" t="s">
        <v>411</v>
      </c>
      <c r="AM15" s="10" t="s">
        <v>412</v>
      </c>
      <c r="AN15" s="10" t="s">
        <v>412</v>
      </c>
      <c r="AO15" s="10" t="s">
        <v>540</v>
      </c>
      <c r="AP15" s="10" t="s">
        <v>414</v>
      </c>
      <c r="AQ15" s="9"/>
      <c r="AR15" s="12">
        <v>100</v>
      </c>
      <c r="AS15" s="10" t="s">
        <v>541</v>
      </c>
      <c r="AT15" s="9"/>
      <c r="AU15" s="13">
        <v>0</v>
      </c>
      <c r="AV15" s="14">
        <v>24034.02</v>
      </c>
      <c r="AW15" s="14">
        <v>102.33</v>
      </c>
      <c r="AX15" s="14">
        <v>14251.9</v>
      </c>
      <c r="AY15" s="14">
        <v>3021.87</v>
      </c>
      <c r="AZ15" s="14">
        <v>0</v>
      </c>
      <c r="BA15" s="14">
        <v>0</v>
      </c>
      <c r="BB15" s="14">
        <v>137.83000000000001</v>
      </c>
      <c r="BC15" s="14">
        <v>6520.09</v>
      </c>
      <c r="BD15" s="9"/>
    </row>
    <row r="16" spans="1:56" ht="12.45">
      <c r="A16" s="10" t="s">
        <v>389</v>
      </c>
      <c r="B16" s="10" t="s">
        <v>390</v>
      </c>
      <c r="C16" s="10" t="s">
        <v>391</v>
      </c>
      <c r="D16" s="10" t="s">
        <v>131</v>
      </c>
      <c r="E16" s="10" t="s">
        <v>393</v>
      </c>
      <c r="F16" s="9"/>
      <c r="G16" s="9"/>
      <c r="H16" s="10" t="s">
        <v>394</v>
      </c>
      <c r="I16" s="10" t="s">
        <v>395</v>
      </c>
      <c r="J16" s="10" t="s">
        <v>125</v>
      </c>
      <c r="K16" s="9"/>
      <c r="L16" s="10" t="s">
        <v>396</v>
      </c>
      <c r="M16" s="10" t="s">
        <v>422</v>
      </c>
      <c r="N16" s="10" t="s">
        <v>132</v>
      </c>
      <c r="O16" s="10" t="s">
        <v>399</v>
      </c>
      <c r="P16" s="10" t="s">
        <v>400</v>
      </c>
      <c r="Q16" s="10" t="s">
        <v>401</v>
      </c>
      <c r="R16" s="10" t="s">
        <v>402</v>
      </c>
      <c r="S16" s="10" t="s">
        <v>403</v>
      </c>
      <c r="T16" s="11">
        <v>45013</v>
      </c>
      <c r="U16" s="10" t="s">
        <v>404</v>
      </c>
      <c r="V16" s="10" t="s">
        <v>125</v>
      </c>
      <c r="W16" s="11">
        <v>44581</v>
      </c>
      <c r="X16" s="11">
        <v>45299</v>
      </c>
      <c r="Y16" s="11">
        <v>45657</v>
      </c>
      <c r="Z16" s="9"/>
      <c r="AA16" s="10" t="s">
        <v>405</v>
      </c>
      <c r="AB16" s="9"/>
      <c r="AC16" s="9"/>
      <c r="AD16" s="9"/>
      <c r="AE16" s="10" t="s">
        <v>406</v>
      </c>
      <c r="AF16" s="10" t="s">
        <v>407</v>
      </c>
      <c r="AG16" s="10" t="s">
        <v>408</v>
      </c>
      <c r="AH16" s="10" t="s">
        <v>409</v>
      </c>
      <c r="AI16" s="10" t="s">
        <v>409</v>
      </c>
      <c r="AJ16" s="10" t="s">
        <v>407</v>
      </c>
      <c r="AK16" s="10" t="s">
        <v>410</v>
      </c>
      <c r="AL16" s="10" t="s">
        <v>411</v>
      </c>
      <c r="AM16" s="10" t="s">
        <v>412</v>
      </c>
      <c r="AN16" s="10" t="s">
        <v>412</v>
      </c>
      <c r="AO16" s="10" t="s">
        <v>542</v>
      </c>
      <c r="AP16" s="10" t="s">
        <v>414</v>
      </c>
      <c r="AQ16" s="9"/>
      <c r="AR16" s="12">
        <v>100</v>
      </c>
      <c r="AS16" s="10" t="s">
        <v>543</v>
      </c>
      <c r="AT16" s="9"/>
      <c r="AU16" s="13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9"/>
    </row>
    <row r="17" spans="1:56" ht="12.45">
      <c r="A17" s="10" t="s">
        <v>389</v>
      </c>
      <c r="B17" s="10" t="s">
        <v>390</v>
      </c>
      <c r="C17" s="10" t="s">
        <v>391</v>
      </c>
      <c r="D17" s="10" t="s">
        <v>134</v>
      </c>
      <c r="E17" s="10" t="s">
        <v>393</v>
      </c>
      <c r="F17" s="9"/>
      <c r="G17" s="9"/>
      <c r="H17" s="10" t="s">
        <v>544</v>
      </c>
      <c r="I17" s="10" t="s">
        <v>545</v>
      </c>
      <c r="J17" s="10" t="s">
        <v>125</v>
      </c>
      <c r="K17" s="9"/>
      <c r="L17" s="10" t="s">
        <v>396</v>
      </c>
      <c r="M17" s="10" t="s">
        <v>440</v>
      </c>
      <c r="N17" s="10" t="s">
        <v>135</v>
      </c>
      <c r="O17" s="10" t="s">
        <v>399</v>
      </c>
      <c r="P17" s="10" t="s">
        <v>546</v>
      </c>
      <c r="Q17" s="10" t="s">
        <v>547</v>
      </c>
      <c r="R17" s="10" t="s">
        <v>548</v>
      </c>
      <c r="S17" s="10" t="s">
        <v>549</v>
      </c>
      <c r="T17" s="11">
        <v>45398</v>
      </c>
      <c r="U17" s="10" t="s">
        <v>404</v>
      </c>
      <c r="V17" s="10" t="s">
        <v>125</v>
      </c>
      <c r="W17" s="11">
        <v>44600</v>
      </c>
      <c r="X17" s="11">
        <v>45512</v>
      </c>
      <c r="Y17" s="11">
        <v>45657</v>
      </c>
      <c r="Z17" s="11">
        <v>45231</v>
      </c>
      <c r="AA17" s="10" t="s">
        <v>550</v>
      </c>
      <c r="AB17" s="11">
        <v>45392</v>
      </c>
      <c r="AC17" s="11">
        <v>45180</v>
      </c>
      <c r="AD17" s="9"/>
      <c r="AE17" s="10" t="s">
        <v>406</v>
      </c>
      <c r="AF17" s="10" t="s">
        <v>407</v>
      </c>
      <c r="AG17" s="10" t="s">
        <v>408</v>
      </c>
      <c r="AH17" s="10" t="s">
        <v>409</v>
      </c>
      <c r="AI17" s="10" t="s">
        <v>409</v>
      </c>
      <c r="AJ17" s="10" t="s">
        <v>407</v>
      </c>
      <c r="AK17" s="10" t="s">
        <v>410</v>
      </c>
      <c r="AL17" s="10" t="s">
        <v>411</v>
      </c>
      <c r="AM17" s="10" t="s">
        <v>412</v>
      </c>
      <c r="AN17" s="10" t="s">
        <v>412</v>
      </c>
      <c r="AO17" s="10" t="s">
        <v>551</v>
      </c>
      <c r="AP17" s="10" t="s">
        <v>414</v>
      </c>
      <c r="AQ17" s="9"/>
      <c r="AR17" s="12">
        <v>100</v>
      </c>
      <c r="AS17" s="10" t="s">
        <v>552</v>
      </c>
      <c r="AT17" s="15">
        <v>991.05</v>
      </c>
      <c r="AU17" s="13">
        <v>726831</v>
      </c>
      <c r="AV17" s="14">
        <v>1135773.48</v>
      </c>
      <c r="AW17" s="14">
        <v>68031.929999999993</v>
      </c>
      <c r="AX17" s="14">
        <v>15773.36</v>
      </c>
      <c r="AY17" s="14">
        <v>48242.02</v>
      </c>
      <c r="AZ17" s="14">
        <v>700727.52</v>
      </c>
      <c r="BA17" s="14">
        <v>0</v>
      </c>
      <c r="BB17" s="14">
        <v>5692.07</v>
      </c>
      <c r="BC17" s="14">
        <v>297306.58</v>
      </c>
      <c r="BD17" s="13">
        <v>5229</v>
      </c>
    </row>
    <row r="18" spans="1:56" ht="12.45">
      <c r="A18" s="10" t="s">
        <v>389</v>
      </c>
      <c r="B18" s="10" t="s">
        <v>505</v>
      </c>
      <c r="C18" s="10" t="s">
        <v>506</v>
      </c>
      <c r="D18" s="10" t="s">
        <v>553</v>
      </c>
      <c r="E18" s="10" t="s">
        <v>393</v>
      </c>
      <c r="F18" s="9"/>
      <c r="G18" s="9"/>
      <c r="H18" s="10" t="s">
        <v>554</v>
      </c>
      <c r="I18" s="10" t="s">
        <v>555</v>
      </c>
      <c r="J18" s="10" t="s">
        <v>509</v>
      </c>
      <c r="K18" s="9"/>
      <c r="L18" s="10" t="s">
        <v>396</v>
      </c>
      <c r="M18" s="10" t="s">
        <v>397</v>
      </c>
      <c r="N18" s="10" t="s">
        <v>556</v>
      </c>
      <c r="O18" s="10" t="s">
        <v>399</v>
      </c>
      <c r="P18" s="10" t="s">
        <v>557</v>
      </c>
      <c r="Q18" s="10" t="s">
        <v>558</v>
      </c>
      <c r="R18" s="10" t="s">
        <v>512</v>
      </c>
      <c r="S18" s="10" t="s">
        <v>513</v>
      </c>
      <c r="T18" s="11">
        <v>45429</v>
      </c>
      <c r="U18" s="10" t="s">
        <v>404</v>
      </c>
      <c r="V18" s="10" t="s">
        <v>509</v>
      </c>
      <c r="W18" s="11">
        <v>44602</v>
      </c>
      <c r="X18" s="11">
        <v>45313</v>
      </c>
      <c r="Y18" s="11">
        <v>45657</v>
      </c>
      <c r="Z18" s="9"/>
      <c r="AA18" s="10" t="s">
        <v>405</v>
      </c>
      <c r="AB18" s="9"/>
      <c r="AC18" s="11">
        <v>45429</v>
      </c>
      <c r="AD18" s="9"/>
      <c r="AE18" s="10" t="s">
        <v>406</v>
      </c>
      <c r="AF18" s="10" t="s">
        <v>407</v>
      </c>
      <c r="AG18" s="10" t="s">
        <v>408</v>
      </c>
      <c r="AH18" s="10" t="s">
        <v>515</v>
      </c>
      <c r="AI18" s="10" t="s">
        <v>515</v>
      </c>
      <c r="AJ18" s="10" t="s">
        <v>407</v>
      </c>
      <c r="AK18" s="10" t="s">
        <v>410</v>
      </c>
      <c r="AL18" s="10" t="s">
        <v>411</v>
      </c>
      <c r="AM18" s="10" t="s">
        <v>412</v>
      </c>
      <c r="AN18" s="10" t="s">
        <v>412</v>
      </c>
      <c r="AO18" s="10" t="s">
        <v>559</v>
      </c>
      <c r="AP18" s="10" t="s">
        <v>414</v>
      </c>
      <c r="AQ18" s="9"/>
      <c r="AR18" s="12">
        <v>100</v>
      </c>
      <c r="AS18" s="10" t="s">
        <v>560</v>
      </c>
      <c r="AT18" s="15">
        <v>8</v>
      </c>
      <c r="AU18" s="13">
        <v>0</v>
      </c>
      <c r="AV18" s="14">
        <v>15846.14</v>
      </c>
      <c r="AW18" s="14">
        <v>0</v>
      </c>
      <c r="AX18" s="14">
        <v>7963.13</v>
      </c>
      <c r="AY18" s="14">
        <v>0</v>
      </c>
      <c r="AZ18" s="14">
        <v>3430.24</v>
      </c>
      <c r="BA18" s="14">
        <v>0</v>
      </c>
      <c r="BB18" s="14">
        <v>191.13</v>
      </c>
      <c r="BC18" s="14">
        <v>4261.6400000000003</v>
      </c>
      <c r="BD18" s="13">
        <v>0</v>
      </c>
    </row>
    <row r="19" spans="1:56" ht="12.45">
      <c r="A19" s="10" t="s">
        <v>389</v>
      </c>
      <c r="B19" s="10" t="s">
        <v>505</v>
      </c>
      <c r="C19" s="10" t="s">
        <v>506</v>
      </c>
      <c r="D19" s="10" t="s">
        <v>561</v>
      </c>
      <c r="E19" s="10" t="s">
        <v>393</v>
      </c>
      <c r="F19" s="9"/>
      <c r="G19" s="9"/>
      <c r="H19" s="10" t="s">
        <v>562</v>
      </c>
      <c r="I19" s="10" t="s">
        <v>563</v>
      </c>
      <c r="J19" s="10" t="s">
        <v>420</v>
      </c>
      <c r="K19" s="9"/>
      <c r="L19" s="10" t="s">
        <v>396</v>
      </c>
      <c r="M19" s="10" t="s">
        <v>491</v>
      </c>
      <c r="N19" s="10" t="s">
        <v>564</v>
      </c>
      <c r="O19" s="10" t="s">
        <v>399</v>
      </c>
      <c r="P19" s="10" t="s">
        <v>565</v>
      </c>
      <c r="Q19" s="10" t="s">
        <v>566</v>
      </c>
      <c r="R19" s="10" t="s">
        <v>512</v>
      </c>
      <c r="S19" s="10" t="s">
        <v>513</v>
      </c>
      <c r="T19" s="11">
        <v>44705</v>
      </c>
      <c r="U19" s="10" t="s">
        <v>567</v>
      </c>
      <c r="V19" s="10" t="s">
        <v>420</v>
      </c>
      <c r="W19" s="11">
        <v>44606</v>
      </c>
      <c r="X19" s="11">
        <v>45107</v>
      </c>
      <c r="Y19" s="11">
        <v>45331</v>
      </c>
      <c r="Z19" s="11">
        <v>44601</v>
      </c>
      <c r="AA19" s="10" t="s">
        <v>568</v>
      </c>
      <c r="AB19" s="11">
        <v>44601</v>
      </c>
      <c r="AC19" s="9"/>
      <c r="AD19" s="9"/>
      <c r="AE19" s="10" t="s">
        <v>466</v>
      </c>
      <c r="AF19" s="10" t="s">
        <v>407</v>
      </c>
      <c r="AG19" s="10" t="s">
        <v>408</v>
      </c>
      <c r="AH19" s="10" t="s">
        <v>515</v>
      </c>
      <c r="AI19" s="10" t="s">
        <v>515</v>
      </c>
      <c r="AJ19" s="10" t="s">
        <v>407</v>
      </c>
      <c r="AK19" s="10" t="s">
        <v>410</v>
      </c>
      <c r="AL19" s="10" t="s">
        <v>411</v>
      </c>
      <c r="AM19" s="10" t="s">
        <v>412</v>
      </c>
      <c r="AN19" s="10" t="s">
        <v>412</v>
      </c>
      <c r="AO19" s="10" t="s">
        <v>569</v>
      </c>
      <c r="AP19" s="10" t="s">
        <v>431</v>
      </c>
      <c r="AQ19" s="9"/>
      <c r="AR19" s="12">
        <v>100</v>
      </c>
      <c r="AS19" s="10" t="s">
        <v>570</v>
      </c>
      <c r="AT19" s="9"/>
      <c r="AU19" s="13">
        <v>5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3">
        <v>5</v>
      </c>
    </row>
    <row r="20" spans="1:56" ht="12.45">
      <c r="A20" s="10" t="s">
        <v>389</v>
      </c>
      <c r="B20" s="10" t="s">
        <v>505</v>
      </c>
      <c r="C20" s="10" t="s">
        <v>571</v>
      </c>
      <c r="D20" s="10" t="s">
        <v>572</v>
      </c>
      <c r="E20" s="10" t="s">
        <v>393</v>
      </c>
      <c r="F20" s="9"/>
      <c r="G20" s="9"/>
      <c r="H20" s="10" t="s">
        <v>573</v>
      </c>
      <c r="I20" s="10" t="s">
        <v>574</v>
      </c>
      <c r="J20" s="10" t="s">
        <v>247</v>
      </c>
      <c r="K20" s="9"/>
      <c r="L20" s="10" t="s">
        <v>396</v>
      </c>
      <c r="M20" s="10" t="s">
        <v>440</v>
      </c>
      <c r="N20" s="10" t="s">
        <v>575</v>
      </c>
      <c r="O20" s="10" t="s">
        <v>576</v>
      </c>
      <c r="P20" s="10" t="s">
        <v>577</v>
      </c>
      <c r="Q20" s="10" t="s">
        <v>578</v>
      </c>
      <c r="R20" s="10" t="s">
        <v>579</v>
      </c>
      <c r="S20" s="10" t="s">
        <v>580</v>
      </c>
      <c r="T20" s="11">
        <v>45406</v>
      </c>
      <c r="U20" s="10" t="s">
        <v>404</v>
      </c>
      <c r="V20" s="10" t="s">
        <v>247</v>
      </c>
      <c r="W20" s="11">
        <v>44608</v>
      </c>
      <c r="X20" s="11">
        <v>45170</v>
      </c>
      <c r="Y20" s="11">
        <v>45657</v>
      </c>
      <c r="Z20" s="9"/>
      <c r="AA20" s="10" t="s">
        <v>581</v>
      </c>
      <c r="AB20" s="11">
        <v>44607</v>
      </c>
      <c r="AC20" s="9"/>
      <c r="AD20" s="9"/>
      <c r="AE20" s="10" t="s">
        <v>466</v>
      </c>
      <c r="AF20" s="10" t="s">
        <v>407</v>
      </c>
      <c r="AG20" s="10" t="s">
        <v>408</v>
      </c>
      <c r="AH20" s="10" t="s">
        <v>582</v>
      </c>
      <c r="AI20" s="10" t="s">
        <v>582</v>
      </c>
      <c r="AJ20" s="10" t="s">
        <v>407</v>
      </c>
      <c r="AK20" s="10" t="s">
        <v>410</v>
      </c>
      <c r="AL20" s="10" t="s">
        <v>411</v>
      </c>
      <c r="AM20" s="10" t="s">
        <v>412</v>
      </c>
      <c r="AN20" s="10" t="s">
        <v>412</v>
      </c>
      <c r="AO20" s="10" t="s">
        <v>583</v>
      </c>
      <c r="AP20" s="10" t="s">
        <v>431</v>
      </c>
      <c r="AQ20" s="9"/>
      <c r="AR20" s="12">
        <v>100</v>
      </c>
      <c r="AS20" s="10" t="s">
        <v>584</v>
      </c>
      <c r="AT20" s="9"/>
      <c r="AU20" s="13">
        <v>0</v>
      </c>
      <c r="AV20" s="14">
        <v>4550.53</v>
      </c>
      <c r="AW20" s="14">
        <v>2830.6</v>
      </c>
      <c r="AX20" s="14">
        <v>149.51</v>
      </c>
      <c r="AY20" s="14">
        <v>1062.8</v>
      </c>
      <c r="AZ20" s="14">
        <v>0</v>
      </c>
      <c r="BA20" s="14">
        <v>0</v>
      </c>
      <c r="BB20" s="14">
        <v>191.23</v>
      </c>
      <c r="BC20" s="14">
        <v>316.39</v>
      </c>
      <c r="BD20" s="9"/>
    </row>
    <row r="21" spans="1:56" ht="12.45">
      <c r="A21" s="10" t="s">
        <v>389</v>
      </c>
      <c r="B21" s="10" t="s">
        <v>505</v>
      </c>
      <c r="C21" s="10" t="s">
        <v>506</v>
      </c>
      <c r="D21" s="10" t="s">
        <v>585</v>
      </c>
      <c r="E21" s="10" t="s">
        <v>393</v>
      </c>
      <c r="F21" s="9"/>
      <c r="G21" s="9"/>
      <c r="H21" s="10" t="s">
        <v>586</v>
      </c>
      <c r="I21" s="10" t="s">
        <v>587</v>
      </c>
      <c r="J21" s="10" t="s">
        <v>247</v>
      </c>
      <c r="K21" s="9"/>
      <c r="L21" s="10" t="s">
        <v>396</v>
      </c>
      <c r="M21" s="10" t="s">
        <v>440</v>
      </c>
      <c r="N21" s="10" t="s">
        <v>588</v>
      </c>
      <c r="O21" s="10" t="s">
        <v>399</v>
      </c>
      <c r="P21" s="10" t="s">
        <v>589</v>
      </c>
      <c r="Q21" s="10" t="s">
        <v>590</v>
      </c>
      <c r="R21" s="10" t="s">
        <v>512</v>
      </c>
      <c r="S21" s="10" t="s">
        <v>513</v>
      </c>
      <c r="T21" s="11">
        <v>45435</v>
      </c>
      <c r="U21" s="10" t="s">
        <v>404</v>
      </c>
      <c r="V21" s="10" t="s">
        <v>247</v>
      </c>
      <c r="W21" s="11">
        <v>44616</v>
      </c>
      <c r="X21" s="11">
        <v>45313</v>
      </c>
      <c r="Y21" s="11">
        <v>45523</v>
      </c>
      <c r="Z21" s="11">
        <v>45434</v>
      </c>
      <c r="AA21" s="10" t="s">
        <v>591</v>
      </c>
      <c r="AB21" s="11">
        <v>45435</v>
      </c>
      <c r="AC21" s="11">
        <v>45313</v>
      </c>
      <c r="AD21" s="9"/>
      <c r="AE21" s="10" t="s">
        <v>406</v>
      </c>
      <c r="AF21" s="10" t="s">
        <v>407</v>
      </c>
      <c r="AG21" s="10" t="s">
        <v>408</v>
      </c>
      <c r="AH21" s="10" t="s">
        <v>515</v>
      </c>
      <c r="AI21" s="10" t="s">
        <v>515</v>
      </c>
      <c r="AJ21" s="10" t="s">
        <v>407</v>
      </c>
      <c r="AK21" s="10" t="s">
        <v>410</v>
      </c>
      <c r="AL21" s="10" t="s">
        <v>411</v>
      </c>
      <c r="AM21" s="10" t="s">
        <v>412</v>
      </c>
      <c r="AN21" s="10" t="s">
        <v>412</v>
      </c>
      <c r="AO21" s="10" t="s">
        <v>592</v>
      </c>
      <c r="AP21" s="10" t="s">
        <v>414</v>
      </c>
      <c r="AQ21" s="9"/>
      <c r="AR21" s="12">
        <v>100</v>
      </c>
      <c r="AS21" s="10" t="s">
        <v>593</v>
      </c>
      <c r="AT21" s="15">
        <v>699.8</v>
      </c>
      <c r="AU21" s="13">
        <v>217980</v>
      </c>
      <c r="AV21" s="14">
        <v>508709.74</v>
      </c>
      <c r="AW21" s="14">
        <v>34375.42</v>
      </c>
      <c r="AX21" s="14">
        <v>16570.349999999999</v>
      </c>
      <c r="AY21" s="14">
        <v>5874</v>
      </c>
      <c r="AZ21" s="14">
        <v>305594.90999999997</v>
      </c>
      <c r="BA21" s="14">
        <v>0</v>
      </c>
      <c r="BB21" s="14">
        <v>4595.53</v>
      </c>
      <c r="BC21" s="14">
        <v>141699.53</v>
      </c>
      <c r="BD21" s="13">
        <v>2595</v>
      </c>
    </row>
    <row r="22" spans="1:56" ht="12.45">
      <c r="A22" s="10" t="s">
        <v>389</v>
      </c>
      <c r="B22" s="10" t="s">
        <v>416</v>
      </c>
      <c r="C22" s="10" t="s">
        <v>437</v>
      </c>
      <c r="D22" s="10" t="s">
        <v>262</v>
      </c>
      <c r="E22" s="10" t="s">
        <v>393</v>
      </c>
      <c r="F22" s="9"/>
      <c r="G22" s="9"/>
      <c r="H22" s="10" t="s">
        <v>594</v>
      </c>
      <c r="I22" s="10" t="s">
        <v>595</v>
      </c>
      <c r="J22" s="10" t="s">
        <v>247</v>
      </c>
      <c r="K22" s="9"/>
      <c r="L22" s="10" t="s">
        <v>396</v>
      </c>
      <c r="M22" s="10" t="s">
        <v>440</v>
      </c>
      <c r="N22" s="10" t="s">
        <v>221</v>
      </c>
      <c r="O22" s="10" t="s">
        <v>399</v>
      </c>
      <c r="P22" s="10" t="s">
        <v>596</v>
      </c>
      <c r="Q22" s="10" t="s">
        <v>597</v>
      </c>
      <c r="R22" s="10" t="s">
        <v>443</v>
      </c>
      <c r="S22" s="10" t="s">
        <v>465</v>
      </c>
      <c r="T22" s="11">
        <v>45408</v>
      </c>
      <c r="U22" s="10" t="s">
        <v>404</v>
      </c>
      <c r="V22" s="10" t="s">
        <v>247</v>
      </c>
      <c r="W22" s="11">
        <v>45406</v>
      </c>
      <c r="X22" s="11">
        <v>45107</v>
      </c>
      <c r="Y22" s="11">
        <v>45657</v>
      </c>
      <c r="Z22" s="11">
        <v>45202</v>
      </c>
      <c r="AA22" s="10" t="s">
        <v>598</v>
      </c>
      <c r="AB22" s="11">
        <v>45408</v>
      </c>
      <c r="AC22" s="11">
        <v>45406</v>
      </c>
      <c r="AD22" s="9"/>
      <c r="AE22" s="10" t="s">
        <v>406</v>
      </c>
      <c r="AF22" s="10" t="s">
        <v>407</v>
      </c>
      <c r="AG22" s="10" t="s">
        <v>408</v>
      </c>
      <c r="AH22" s="10" t="s">
        <v>446</v>
      </c>
      <c r="AI22" s="10" t="s">
        <v>446</v>
      </c>
      <c r="AJ22" s="10" t="s">
        <v>407</v>
      </c>
      <c r="AK22" s="10" t="s">
        <v>410</v>
      </c>
      <c r="AL22" s="10" t="s">
        <v>411</v>
      </c>
      <c r="AM22" s="10" t="s">
        <v>412</v>
      </c>
      <c r="AN22" s="10" t="s">
        <v>412</v>
      </c>
      <c r="AO22" s="10" t="s">
        <v>599</v>
      </c>
      <c r="AP22" s="10" t="s">
        <v>414</v>
      </c>
      <c r="AQ22" s="9"/>
      <c r="AR22" s="12">
        <v>100</v>
      </c>
      <c r="AS22" s="10" t="s">
        <v>600</v>
      </c>
      <c r="AT22" s="15">
        <v>1256.86666666667</v>
      </c>
      <c r="AU22" s="13">
        <v>812295</v>
      </c>
      <c r="AV22" s="14">
        <v>906953.7</v>
      </c>
      <c r="AW22" s="14">
        <v>85749.65</v>
      </c>
      <c r="AX22" s="14">
        <v>14365.41</v>
      </c>
      <c r="AY22" s="14">
        <v>15329.66</v>
      </c>
      <c r="AZ22" s="14">
        <v>558389.51</v>
      </c>
      <c r="BA22" s="14">
        <v>0</v>
      </c>
      <c r="BB22" s="14">
        <v>3489.31</v>
      </c>
      <c r="BC22" s="14">
        <v>229630.16</v>
      </c>
      <c r="BD22" s="13">
        <v>4923</v>
      </c>
    </row>
    <row r="23" spans="1:56" ht="12.45">
      <c r="A23" s="10" t="s">
        <v>389</v>
      </c>
      <c r="B23" s="10" t="s">
        <v>390</v>
      </c>
      <c r="C23" s="10" t="s">
        <v>391</v>
      </c>
      <c r="D23" s="10" t="s">
        <v>110</v>
      </c>
      <c r="E23" s="10" t="s">
        <v>393</v>
      </c>
      <c r="F23" s="9"/>
      <c r="G23" s="9"/>
      <c r="H23" s="10" t="s">
        <v>601</v>
      </c>
      <c r="I23" s="10" t="s">
        <v>602</v>
      </c>
      <c r="J23" s="10" t="s">
        <v>490</v>
      </c>
      <c r="K23" s="9"/>
      <c r="L23" s="10" t="s">
        <v>421</v>
      </c>
      <c r="M23" s="10" t="s">
        <v>422</v>
      </c>
      <c r="N23" s="10" t="s">
        <v>111</v>
      </c>
      <c r="O23" s="10" t="s">
        <v>436</v>
      </c>
      <c r="P23" s="10" t="s">
        <v>603</v>
      </c>
      <c r="Q23" s="10" t="s">
        <v>604</v>
      </c>
      <c r="R23" s="10" t="s">
        <v>605</v>
      </c>
      <c r="S23" s="10" t="s">
        <v>606</v>
      </c>
      <c r="T23" s="11">
        <v>45386</v>
      </c>
      <c r="U23" s="10" t="s">
        <v>404</v>
      </c>
      <c r="V23" s="10" t="s">
        <v>490</v>
      </c>
      <c r="W23" s="11">
        <v>44635</v>
      </c>
      <c r="X23" s="11">
        <v>45504</v>
      </c>
      <c r="Y23" s="11">
        <v>45505</v>
      </c>
      <c r="Z23" s="9"/>
      <c r="AA23" s="10" t="s">
        <v>405</v>
      </c>
      <c r="AB23" s="9"/>
      <c r="AC23" s="9"/>
      <c r="AD23" s="9"/>
      <c r="AE23" s="10" t="s">
        <v>406</v>
      </c>
      <c r="AF23" s="10" t="s">
        <v>407</v>
      </c>
      <c r="AG23" s="10" t="s">
        <v>408</v>
      </c>
      <c r="AH23" s="10" t="s">
        <v>409</v>
      </c>
      <c r="AI23" s="10" t="s">
        <v>409</v>
      </c>
      <c r="AJ23" s="10" t="s">
        <v>407</v>
      </c>
      <c r="AK23" s="10" t="s">
        <v>428</v>
      </c>
      <c r="AL23" s="10" t="s">
        <v>429</v>
      </c>
      <c r="AM23" s="10" t="s">
        <v>412</v>
      </c>
      <c r="AN23" s="10" t="s">
        <v>412</v>
      </c>
      <c r="AO23" s="10" t="s">
        <v>607</v>
      </c>
      <c r="AP23" s="10" t="s">
        <v>431</v>
      </c>
      <c r="AQ23" s="9"/>
      <c r="AR23" s="12">
        <v>100</v>
      </c>
      <c r="AS23" s="10" t="s">
        <v>608</v>
      </c>
      <c r="AT23" s="9"/>
      <c r="AU23" s="13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9"/>
    </row>
    <row r="24" spans="1:56" ht="12.45">
      <c r="A24" s="10" t="s">
        <v>389</v>
      </c>
      <c r="B24" s="10" t="s">
        <v>390</v>
      </c>
      <c r="C24" s="10" t="s">
        <v>391</v>
      </c>
      <c r="D24" s="10" t="s">
        <v>609</v>
      </c>
      <c r="E24" s="10" t="s">
        <v>393</v>
      </c>
      <c r="F24" s="9"/>
      <c r="G24" s="9"/>
      <c r="H24" s="10" t="s">
        <v>610</v>
      </c>
      <c r="I24" s="10" t="s">
        <v>611</v>
      </c>
      <c r="J24" s="10" t="s">
        <v>125</v>
      </c>
      <c r="K24" s="9"/>
      <c r="L24" s="10" t="s">
        <v>396</v>
      </c>
      <c r="M24" s="10" t="s">
        <v>491</v>
      </c>
      <c r="N24" s="10" t="s">
        <v>612</v>
      </c>
      <c r="O24" s="10" t="s">
        <v>399</v>
      </c>
      <c r="P24" s="10" t="s">
        <v>613</v>
      </c>
      <c r="Q24" s="10" t="s">
        <v>614</v>
      </c>
      <c r="R24" s="10" t="s">
        <v>605</v>
      </c>
      <c r="S24" s="10" t="s">
        <v>606</v>
      </c>
      <c r="T24" s="11">
        <v>44838</v>
      </c>
      <c r="U24" s="10" t="s">
        <v>495</v>
      </c>
      <c r="V24" s="10" t="s">
        <v>125</v>
      </c>
      <c r="W24" s="11">
        <v>44641</v>
      </c>
      <c r="X24" s="11">
        <v>45082</v>
      </c>
      <c r="Y24" s="11">
        <v>45345</v>
      </c>
      <c r="Z24" s="11">
        <v>44824</v>
      </c>
      <c r="AA24" s="10" t="s">
        <v>615</v>
      </c>
      <c r="AB24" s="11">
        <v>44832</v>
      </c>
      <c r="AC24" s="11">
        <v>44791</v>
      </c>
      <c r="AD24" s="9"/>
      <c r="AE24" s="10" t="s">
        <v>406</v>
      </c>
      <c r="AF24" s="10" t="s">
        <v>407</v>
      </c>
      <c r="AG24" s="10" t="s">
        <v>408</v>
      </c>
      <c r="AH24" s="10" t="s">
        <v>409</v>
      </c>
      <c r="AI24" s="10" t="s">
        <v>409</v>
      </c>
      <c r="AJ24" s="10" t="s">
        <v>407</v>
      </c>
      <c r="AK24" s="10" t="s">
        <v>410</v>
      </c>
      <c r="AL24" s="10" t="s">
        <v>411</v>
      </c>
      <c r="AM24" s="10" t="s">
        <v>412</v>
      </c>
      <c r="AN24" s="10" t="s">
        <v>412</v>
      </c>
      <c r="AO24" s="10" t="s">
        <v>616</v>
      </c>
      <c r="AP24" s="10" t="s">
        <v>414</v>
      </c>
      <c r="AQ24" s="9"/>
      <c r="AR24" s="12">
        <v>100</v>
      </c>
      <c r="AS24" s="10" t="s">
        <v>617</v>
      </c>
      <c r="AT24" s="15">
        <v>510.08333333333297</v>
      </c>
      <c r="AU24" s="13">
        <v>48601</v>
      </c>
      <c r="AV24" s="14">
        <v>1030814.44</v>
      </c>
      <c r="AW24" s="14">
        <v>44749.72</v>
      </c>
      <c r="AX24" s="14">
        <v>132057.98000000001</v>
      </c>
      <c r="AY24" s="14">
        <v>39484.85</v>
      </c>
      <c r="AZ24" s="14">
        <v>662212.21</v>
      </c>
      <c r="BA24" s="14">
        <v>0</v>
      </c>
      <c r="BB24" s="14">
        <v>1002.84</v>
      </c>
      <c r="BC24" s="14">
        <v>151306.84</v>
      </c>
      <c r="BD24" s="13">
        <v>917</v>
      </c>
    </row>
    <row r="25" spans="1:56" ht="12.45">
      <c r="A25" s="10" t="s">
        <v>389</v>
      </c>
      <c r="B25" s="10" t="s">
        <v>505</v>
      </c>
      <c r="C25" s="10" t="s">
        <v>506</v>
      </c>
      <c r="D25" s="10" t="s">
        <v>618</v>
      </c>
      <c r="E25" s="10" t="s">
        <v>393</v>
      </c>
      <c r="F25" s="9"/>
      <c r="G25" s="9"/>
      <c r="H25" s="10" t="s">
        <v>619</v>
      </c>
      <c r="I25" s="10" t="s">
        <v>620</v>
      </c>
      <c r="J25" s="10" t="s">
        <v>247</v>
      </c>
      <c r="K25" s="9"/>
      <c r="L25" s="10" t="s">
        <v>396</v>
      </c>
      <c r="M25" s="10" t="s">
        <v>491</v>
      </c>
      <c r="N25" s="10" t="s">
        <v>621</v>
      </c>
      <c r="O25" s="10" t="s">
        <v>399</v>
      </c>
      <c r="P25" s="10" t="s">
        <v>622</v>
      </c>
      <c r="Q25" s="10" t="s">
        <v>623</v>
      </c>
      <c r="R25" s="10" t="s">
        <v>512</v>
      </c>
      <c r="S25" s="10" t="s">
        <v>513</v>
      </c>
      <c r="T25" s="11">
        <v>44775</v>
      </c>
      <c r="U25" s="10" t="s">
        <v>495</v>
      </c>
      <c r="V25" s="10" t="s">
        <v>247</v>
      </c>
      <c r="W25" s="11">
        <v>44642</v>
      </c>
      <c r="X25" s="11">
        <v>44888</v>
      </c>
      <c r="Y25" s="11">
        <v>45329</v>
      </c>
      <c r="Z25" s="11">
        <v>44742</v>
      </c>
      <c r="AA25" s="10" t="s">
        <v>624</v>
      </c>
      <c r="AB25" s="11">
        <v>44753</v>
      </c>
      <c r="AC25" s="11">
        <v>44739</v>
      </c>
      <c r="AD25" s="9"/>
      <c r="AE25" s="10" t="s">
        <v>406</v>
      </c>
      <c r="AF25" s="10" t="s">
        <v>407</v>
      </c>
      <c r="AG25" s="10" t="s">
        <v>408</v>
      </c>
      <c r="AH25" s="10" t="s">
        <v>515</v>
      </c>
      <c r="AI25" s="10" t="s">
        <v>515</v>
      </c>
      <c r="AJ25" s="10" t="s">
        <v>407</v>
      </c>
      <c r="AK25" s="10" t="s">
        <v>410</v>
      </c>
      <c r="AL25" s="10" t="s">
        <v>411</v>
      </c>
      <c r="AM25" s="10" t="s">
        <v>412</v>
      </c>
      <c r="AN25" s="10" t="s">
        <v>412</v>
      </c>
      <c r="AO25" s="10" t="s">
        <v>625</v>
      </c>
      <c r="AP25" s="10" t="s">
        <v>431</v>
      </c>
      <c r="AQ25" s="9"/>
      <c r="AR25" s="12">
        <v>100</v>
      </c>
      <c r="AS25" s="10" t="s">
        <v>626</v>
      </c>
      <c r="AT25" s="15">
        <v>124</v>
      </c>
      <c r="AU25" s="13">
        <v>126</v>
      </c>
      <c r="AV25" s="14">
        <v>36900.11</v>
      </c>
      <c r="AW25" s="14">
        <v>7642.77</v>
      </c>
      <c r="AX25" s="14">
        <v>5001.32</v>
      </c>
      <c r="AY25" s="14">
        <v>1456.13</v>
      </c>
      <c r="AZ25" s="14">
        <v>16702.080000000002</v>
      </c>
      <c r="BA25" s="14">
        <v>0</v>
      </c>
      <c r="BB25" s="14">
        <v>26.07</v>
      </c>
      <c r="BC25" s="14">
        <v>6071.74</v>
      </c>
      <c r="BD25" s="13">
        <v>9</v>
      </c>
    </row>
    <row r="26" spans="1:56" ht="12.45">
      <c r="A26" s="10" t="s">
        <v>389</v>
      </c>
      <c r="B26" s="10" t="s">
        <v>505</v>
      </c>
      <c r="C26" s="10" t="s">
        <v>506</v>
      </c>
      <c r="D26" s="10" t="s">
        <v>627</v>
      </c>
      <c r="E26" s="10" t="s">
        <v>393</v>
      </c>
      <c r="F26" s="9"/>
      <c r="G26" s="9"/>
      <c r="H26" s="10" t="s">
        <v>628</v>
      </c>
      <c r="I26" s="10" t="s">
        <v>629</v>
      </c>
      <c r="J26" s="10" t="s">
        <v>247</v>
      </c>
      <c r="K26" s="9"/>
      <c r="L26" s="10" t="s">
        <v>396</v>
      </c>
      <c r="M26" s="10" t="s">
        <v>491</v>
      </c>
      <c r="N26" s="10" t="s">
        <v>630</v>
      </c>
      <c r="O26" s="10" t="s">
        <v>399</v>
      </c>
      <c r="P26" s="10" t="s">
        <v>631</v>
      </c>
      <c r="Q26" s="10" t="s">
        <v>632</v>
      </c>
      <c r="R26" s="10" t="s">
        <v>512</v>
      </c>
      <c r="S26" s="10" t="s">
        <v>513</v>
      </c>
      <c r="T26" s="11">
        <v>45153</v>
      </c>
      <c r="U26" s="10" t="s">
        <v>633</v>
      </c>
      <c r="V26" s="10" t="s">
        <v>247</v>
      </c>
      <c r="W26" s="11">
        <v>44650</v>
      </c>
      <c r="X26" s="11">
        <v>45086</v>
      </c>
      <c r="Y26" s="11">
        <v>45382</v>
      </c>
      <c r="Z26" s="11">
        <v>45106</v>
      </c>
      <c r="AA26" s="10" t="s">
        <v>634</v>
      </c>
      <c r="AB26" s="11">
        <v>45107</v>
      </c>
      <c r="AC26" s="11">
        <v>44652</v>
      </c>
      <c r="AD26" s="9"/>
      <c r="AE26" s="10" t="s">
        <v>406</v>
      </c>
      <c r="AF26" s="10" t="s">
        <v>407</v>
      </c>
      <c r="AG26" s="10" t="s">
        <v>408</v>
      </c>
      <c r="AH26" s="10" t="s">
        <v>515</v>
      </c>
      <c r="AI26" s="10" t="s">
        <v>515</v>
      </c>
      <c r="AJ26" s="10" t="s">
        <v>407</v>
      </c>
      <c r="AK26" s="10" t="s">
        <v>410</v>
      </c>
      <c r="AL26" s="10" t="s">
        <v>411</v>
      </c>
      <c r="AM26" s="10" t="s">
        <v>412</v>
      </c>
      <c r="AN26" s="10" t="s">
        <v>412</v>
      </c>
      <c r="AO26" s="10" t="s">
        <v>635</v>
      </c>
      <c r="AP26" s="10" t="s">
        <v>414</v>
      </c>
      <c r="AQ26" s="9"/>
      <c r="AR26" s="12">
        <v>100</v>
      </c>
      <c r="AS26" s="10" t="s">
        <v>636</v>
      </c>
      <c r="AT26" s="15">
        <v>169.8</v>
      </c>
      <c r="AU26" s="13">
        <v>14160</v>
      </c>
      <c r="AV26" s="14">
        <v>268220</v>
      </c>
      <c r="AW26" s="14">
        <v>22444.53</v>
      </c>
      <c r="AX26" s="14">
        <v>29912.65</v>
      </c>
      <c r="AY26" s="14">
        <v>51702.52</v>
      </c>
      <c r="AZ26" s="14">
        <v>126168.36</v>
      </c>
      <c r="BA26" s="14">
        <v>0</v>
      </c>
      <c r="BB26" s="14">
        <v>2693.27</v>
      </c>
      <c r="BC26" s="14">
        <v>35298.67</v>
      </c>
      <c r="BD26" s="13">
        <v>590</v>
      </c>
    </row>
    <row r="27" spans="1:56" ht="12.45">
      <c r="A27" s="10" t="s">
        <v>389</v>
      </c>
      <c r="B27" s="10" t="s">
        <v>505</v>
      </c>
      <c r="C27" s="10" t="s">
        <v>506</v>
      </c>
      <c r="D27" s="10" t="s">
        <v>185</v>
      </c>
      <c r="E27" s="10" t="s">
        <v>393</v>
      </c>
      <c r="F27" s="9"/>
      <c r="G27" s="9"/>
      <c r="H27" s="10" t="s">
        <v>637</v>
      </c>
      <c r="I27" s="10" t="s">
        <v>638</v>
      </c>
      <c r="J27" s="10" t="s">
        <v>176</v>
      </c>
      <c r="K27" s="9"/>
      <c r="L27" s="10" t="s">
        <v>421</v>
      </c>
      <c r="M27" s="10" t="s">
        <v>639</v>
      </c>
      <c r="N27" s="10" t="s">
        <v>186</v>
      </c>
      <c r="O27" s="10" t="s">
        <v>436</v>
      </c>
      <c r="P27" s="10" t="s">
        <v>640</v>
      </c>
      <c r="Q27" s="10" t="s">
        <v>641</v>
      </c>
      <c r="R27" s="10" t="s">
        <v>512</v>
      </c>
      <c r="S27" s="10" t="s">
        <v>513</v>
      </c>
      <c r="T27" s="11">
        <v>44872</v>
      </c>
      <c r="U27" s="10" t="s">
        <v>404</v>
      </c>
      <c r="V27" s="10" t="s">
        <v>176</v>
      </c>
      <c r="W27" s="11">
        <v>44671</v>
      </c>
      <c r="X27" s="11">
        <v>45656</v>
      </c>
      <c r="Y27" s="11">
        <v>45657</v>
      </c>
      <c r="Z27" s="9"/>
      <c r="AA27" s="10" t="s">
        <v>405</v>
      </c>
      <c r="AB27" s="9"/>
      <c r="AC27" s="9"/>
      <c r="AD27" s="9"/>
      <c r="AE27" s="10" t="s">
        <v>406</v>
      </c>
      <c r="AF27" s="10" t="s">
        <v>407</v>
      </c>
      <c r="AG27" s="10" t="s">
        <v>408</v>
      </c>
      <c r="AH27" s="10" t="s">
        <v>515</v>
      </c>
      <c r="AI27" s="10" t="s">
        <v>515</v>
      </c>
      <c r="AJ27" s="10" t="s">
        <v>407</v>
      </c>
      <c r="AK27" s="10" t="s">
        <v>428</v>
      </c>
      <c r="AL27" s="10" t="s">
        <v>429</v>
      </c>
      <c r="AM27" s="10" t="s">
        <v>412</v>
      </c>
      <c r="AN27" s="10" t="s">
        <v>412</v>
      </c>
      <c r="AO27" s="10" t="s">
        <v>642</v>
      </c>
      <c r="AP27" s="10" t="s">
        <v>414</v>
      </c>
      <c r="AQ27" s="9"/>
      <c r="AR27" s="12">
        <v>100</v>
      </c>
      <c r="AS27" s="10" t="s">
        <v>643</v>
      </c>
      <c r="AT27" s="9"/>
      <c r="AU27" s="13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9"/>
    </row>
    <row r="28" spans="1:56" ht="12.45">
      <c r="A28" s="10" t="s">
        <v>389</v>
      </c>
      <c r="B28" s="10" t="s">
        <v>505</v>
      </c>
      <c r="C28" s="10" t="s">
        <v>571</v>
      </c>
      <c r="D28" s="10" t="s">
        <v>71</v>
      </c>
      <c r="E28" s="10" t="s">
        <v>393</v>
      </c>
      <c r="F28" s="10" t="s">
        <v>644</v>
      </c>
      <c r="G28" s="9"/>
      <c r="H28" s="10" t="s">
        <v>645</v>
      </c>
      <c r="I28" s="10" t="s">
        <v>646</v>
      </c>
      <c r="J28" s="10" t="s">
        <v>83</v>
      </c>
      <c r="K28" s="9"/>
      <c r="L28" s="10" t="s">
        <v>530</v>
      </c>
      <c r="M28" s="10" t="s">
        <v>440</v>
      </c>
      <c r="N28" s="10" t="s">
        <v>72</v>
      </c>
      <c r="O28" s="10" t="s">
        <v>399</v>
      </c>
      <c r="P28" s="10" t="s">
        <v>647</v>
      </c>
      <c r="Q28" s="10" t="s">
        <v>648</v>
      </c>
      <c r="R28" s="10" t="s">
        <v>579</v>
      </c>
      <c r="S28" s="10" t="s">
        <v>580</v>
      </c>
      <c r="T28" s="11">
        <v>45436</v>
      </c>
      <c r="U28" s="10" t="s">
        <v>404</v>
      </c>
      <c r="V28" s="10" t="s">
        <v>83</v>
      </c>
      <c r="W28" s="11">
        <v>45412</v>
      </c>
      <c r="X28" s="11">
        <v>45622</v>
      </c>
      <c r="Y28" s="11">
        <v>45651</v>
      </c>
      <c r="Z28" s="11">
        <v>45007</v>
      </c>
      <c r="AA28" s="10" t="s">
        <v>649</v>
      </c>
      <c r="AB28" s="11">
        <v>45436</v>
      </c>
      <c r="AC28" s="11">
        <v>44971</v>
      </c>
      <c r="AD28" s="9"/>
      <c r="AE28" s="10" t="s">
        <v>406</v>
      </c>
      <c r="AF28" s="10" t="s">
        <v>407</v>
      </c>
      <c r="AG28" s="10" t="s">
        <v>408</v>
      </c>
      <c r="AH28" s="10" t="s">
        <v>582</v>
      </c>
      <c r="AI28" s="10" t="s">
        <v>582</v>
      </c>
      <c r="AJ28" s="10" t="s">
        <v>407</v>
      </c>
      <c r="AK28" s="10" t="s">
        <v>650</v>
      </c>
      <c r="AL28" s="10" t="s">
        <v>651</v>
      </c>
      <c r="AM28" s="10" t="s">
        <v>412</v>
      </c>
      <c r="AN28" s="10" t="s">
        <v>412</v>
      </c>
      <c r="AO28" s="10" t="s">
        <v>652</v>
      </c>
      <c r="AP28" s="10" t="s">
        <v>431</v>
      </c>
      <c r="AQ28" s="9"/>
      <c r="AR28" s="12">
        <v>100</v>
      </c>
      <c r="AS28" s="10" t="s">
        <v>653</v>
      </c>
      <c r="AT28" s="9"/>
      <c r="AU28" s="13">
        <v>1705</v>
      </c>
      <c r="AV28" s="14">
        <v>130575.28</v>
      </c>
      <c r="AW28" s="14">
        <v>17739.46</v>
      </c>
      <c r="AX28" s="14">
        <v>15801.11</v>
      </c>
      <c r="AY28" s="14">
        <v>2375.96</v>
      </c>
      <c r="AZ28" s="14">
        <v>67640.81</v>
      </c>
      <c r="BA28" s="14">
        <v>0</v>
      </c>
      <c r="BB28" s="14">
        <v>7450.98</v>
      </c>
      <c r="BC28" s="14">
        <v>19566.96</v>
      </c>
      <c r="BD28" s="13">
        <v>1705</v>
      </c>
    </row>
    <row r="29" spans="1:56" ht="12.45">
      <c r="A29" s="10" t="s">
        <v>389</v>
      </c>
      <c r="B29" s="10" t="s">
        <v>505</v>
      </c>
      <c r="C29" s="10" t="s">
        <v>506</v>
      </c>
      <c r="D29" s="10" t="s">
        <v>654</v>
      </c>
      <c r="E29" s="10" t="s">
        <v>393</v>
      </c>
      <c r="F29" s="9"/>
      <c r="G29" s="9"/>
      <c r="H29" s="10" t="s">
        <v>655</v>
      </c>
      <c r="I29" s="10" t="s">
        <v>656</v>
      </c>
      <c r="J29" s="10" t="s">
        <v>509</v>
      </c>
      <c r="K29" s="9"/>
      <c r="L29" s="10" t="s">
        <v>521</v>
      </c>
      <c r="M29" s="10" t="s">
        <v>491</v>
      </c>
      <c r="N29" s="10" t="s">
        <v>657</v>
      </c>
      <c r="O29" s="10" t="s">
        <v>399</v>
      </c>
      <c r="P29" s="10" t="s">
        <v>647</v>
      </c>
      <c r="Q29" s="10" t="s">
        <v>658</v>
      </c>
      <c r="R29" s="10" t="s">
        <v>512</v>
      </c>
      <c r="S29" s="10" t="s">
        <v>513</v>
      </c>
      <c r="T29" s="11">
        <v>45399</v>
      </c>
      <c r="U29" s="10" t="s">
        <v>633</v>
      </c>
      <c r="V29" s="10" t="s">
        <v>509</v>
      </c>
      <c r="W29" s="11">
        <v>45362</v>
      </c>
      <c r="X29" s="11">
        <v>45259</v>
      </c>
      <c r="Y29" s="11">
        <v>45366</v>
      </c>
      <c r="Z29" s="11">
        <v>45355</v>
      </c>
      <c r="AA29" s="10" t="s">
        <v>659</v>
      </c>
      <c r="AB29" s="11">
        <v>45357</v>
      </c>
      <c r="AC29" s="11">
        <v>45180</v>
      </c>
      <c r="AD29" s="9"/>
      <c r="AE29" s="10" t="s">
        <v>406</v>
      </c>
      <c r="AF29" s="10" t="s">
        <v>407</v>
      </c>
      <c r="AG29" s="10" t="s">
        <v>408</v>
      </c>
      <c r="AH29" s="10" t="s">
        <v>515</v>
      </c>
      <c r="AI29" s="10" t="s">
        <v>515</v>
      </c>
      <c r="AJ29" s="10" t="s">
        <v>407</v>
      </c>
      <c r="AK29" s="10" t="s">
        <v>660</v>
      </c>
      <c r="AL29" s="10" t="s">
        <v>661</v>
      </c>
      <c r="AM29" s="10" t="s">
        <v>412</v>
      </c>
      <c r="AN29" s="10" t="s">
        <v>412</v>
      </c>
      <c r="AO29" s="10" t="s">
        <v>662</v>
      </c>
      <c r="AP29" s="10" t="s">
        <v>414</v>
      </c>
      <c r="AQ29" s="9"/>
      <c r="AR29" s="12">
        <v>100</v>
      </c>
      <c r="AS29" s="10" t="s">
        <v>663</v>
      </c>
      <c r="AT29" s="15">
        <v>824.83333333333303</v>
      </c>
      <c r="AU29" s="13">
        <v>103494</v>
      </c>
      <c r="AV29" s="14">
        <v>1604004.44</v>
      </c>
      <c r="AW29" s="14">
        <v>66678.58</v>
      </c>
      <c r="AX29" s="14">
        <v>157192.99</v>
      </c>
      <c r="AY29" s="14">
        <v>84034.93</v>
      </c>
      <c r="AZ29" s="14">
        <v>935809.91</v>
      </c>
      <c r="BA29" s="14">
        <v>0</v>
      </c>
      <c r="BB29" s="14">
        <v>27981.52</v>
      </c>
      <c r="BC29" s="14">
        <v>332306.51</v>
      </c>
      <c r="BD29" s="13">
        <v>1101</v>
      </c>
    </row>
    <row r="30" spans="1:56" ht="12.45">
      <c r="A30" s="10" t="s">
        <v>389</v>
      </c>
      <c r="B30" s="10" t="s">
        <v>390</v>
      </c>
      <c r="C30" s="10" t="s">
        <v>391</v>
      </c>
      <c r="D30" s="10" t="s">
        <v>664</v>
      </c>
      <c r="E30" s="10" t="s">
        <v>393</v>
      </c>
      <c r="F30" s="9"/>
      <c r="G30" s="9"/>
      <c r="H30" s="10" t="s">
        <v>665</v>
      </c>
      <c r="I30" s="10" t="s">
        <v>666</v>
      </c>
      <c r="J30" s="10" t="s">
        <v>125</v>
      </c>
      <c r="K30" s="9"/>
      <c r="L30" s="10" t="s">
        <v>396</v>
      </c>
      <c r="M30" s="10" t="s">
        <v>491</v>
      </c>
      <c r="N30" s="10" t="s">
        <v>667</v>
      </c>
      <c r="O30" s="10" t="s">
        <v>576</v>
      </c>
      <c r="P30" s="10" t="s">
        <v>668</v>
      </c>
      <c r="Q30" s="10" t="s">
        <v>669</v>
      </c>
      <c r="R30" s="10" t="s">
        <v>670</v>
      </c>
      <c r="S30" s="10" t="s">
        <v>671</v>
      </c>
      <c r="T30" s="11">
        <v>44796</v>
      </c>
      <c r="U30" s="10" t="s">
        <v>495</v>
      </c>
      <c r="V30" s="10" t="s">
        <v>125</v>
      </c>
      <c r="W30" s="11">
        <v>44691</v>
      </c>
      <c r="X30" s="11">
        <v>45162</v>
      </c>
      <c r="Y30" s="11">
        <v>45411</v>
      </c>
      <c r="Z30" s="11">
        <v>44691</v>
      </c>
      <c r="AA30" s="10" t="s">
        <v>672</v>
      </c>
      <c r="AB30" s="11">
        <v>44691</v>
      </c>
      <c r="AC30" s="9"/>
      <c r="AD30" s="9"/>
      <c r="AE30" s="10" t="s">
        <v>466</v>
      </c>
      <c r="AF30" s="10" t="s">
        <v>407</v>
      </c>
      <c r="AG30" s="10" t="s">
        <v>408</v>
      </c>
      <c r="AH30" s="10" t="s">
        <v>409</v>
      </c>
      <c r="AI30" s="10" t="s">
        <v>409</v>
      </c>
      <c r="AJ30" s="10" t="s">
        <v>407</v>
      </c>
      <c r="AK30" s="10" t="s">
        <v>410</v>
      </c>
      <c r="AL30" s="10" t="s">
        <v>411</v>
      </c>
      <c r="AM30" s="10" t="s">
        <v>412</v>
      </c>
      <c r="AN30" s="10" t="s">
        <v>412</v>
      </c>
      <c r="AO30" s="10" t="s">
        <v>673</v>
      </c>
      <c r="AP30" s="10" t="s">
        <v>431</v>
      </c>
      <c r="AQ30" s="9"/>
      <c r="AR30" s="12">
        <v>100</v>
      </c>
      <c r="AS30" s="10" t="s">
        <v>674</v>
      </c>
      <c r="AT30" s="9"/>
      <c r="AU30" s="13">
        <v>2</v>
      </c>
      <c r="AV30" s="14">
        <v>6123.2</v>
      </c>
      <c r="AW30" s="14">
        <v>2711.99</v>
      </c>
      <c r="AX30" s="14">
        <v>502.32</v>
      </c>
      <c r="AY30" s="14">
        <v>249.83</v>
      </c>
      <c r="AZ30" s="14">
        <v>1664</v>
      </c>
      <c r="BA30" s="14">
        <v>0</v>
      </c>
      <c r="BB30" s="14">
        <v>4.54</v>
      </c>
      <c r="BC30" s="14">
        <v>990.52</v>
      </c>
      <c r="BD30" s="13">
        <v>2</v>
      </c>
    </row>
    <row r="31" spans="1:56" ht="12.45">
      <c r="A31" s="10" t="s">
        <v>389</v>
      </c>
      <c r="B31" s="10" t="s">
        <v>505</v>
      </c>
      <c r="C31" s="10" t="s">
        <v>571</v>
      </c>
      <c r="D31" s="10" t="s">
        <v>675</v>
      </c>
      <c r="E31" s="10" t="s">
        <v>393</v>
      </c>
      <c r="F31" s="10" t="s">
        <v>676</v>
      </c>
      <c r="G31" s="9"/>
      <c r="H31" s="10" t="s">
        <v>677</v>
      </c>
      <c r="I31" s="10" t="s">
        <v>678</v>
      </c>
      <c r="J31" s="10" t="s">
        <v>83</v>
      </c>
      <c r="K31" s="9"/>
      <c r="L31" s="10" t="s">
        <v>530</v>
      </c>
      <c r="M31" s="10" t="s">
        <v>491</v>
      </c>
      <c r="N31" s="10" t="s">
        <v>679</v>
      </c>
      <c r="O31" s="10" t="s">
        <v>399</v>
      </c>
      <c r="P31" s="10" t="s">
        <v>680</v>
      </c>
      <c r="Q31" s="10" t="s">
        <v>681</v>
      </c>
      <c r="R31" s="10" t="s">
        <v>682</v>
      </c>
      <c r="S31" s="10" t="s">
        <v>683</v>
      </c>
      <c r="T31" s="11">
        <v>45394</v>
      </c>
      <c r="U31" s="10" t="s">
        <v>633</v>
      </c>
      <c r="V31" s="10" t="s">
        <v>83</v>
      </c>
      <c r="W31" s="11">
        <v>45376</v>
      </c>
      <c r="X31" s="11">
        <v>45359</v>
      </c>
      <c r="Y31" s="11">
        <v>45387</v>
      </c>
      <c r="Z31" s="11">
        <v>45377</v>
      </c>
      <c r="AA31" s="10" t="s">
        <v>624</v>
      </c>
      <c r="AB31" s="11">
        <v>45377</v>
      </c>
      <c r="AC31" s="11">
        <v>45377</v>
      </c>
      <c r="AD31" s="9"/>
      <c r="AE31" s="10" t="s">
        <v>406</v>
      </c>
      <c r="AF31" s="10" t="s">
        <v>407</v>
      </c>
      <c r="AG31" s="10" t="s">
        <v>408</v>
      </c>
      <c r="AH31" s="10" t="s">
        <v>582</v>
      </c>
      <c r="AI31" s="10" t="s">
        <v>582</v>
      </c>
      <c r="AJ31" s="10" t="s">
        <v>407</v>
      </c>
      <c r="AK31" s="10" t="s">
        <v>650</v>
      </c>
      <c r="AL31" s="10" t="s">
        <v>651</v>
      </c>
      <c r="AM31" s="10" t="s">
        <v>412</v>
      </c>
      <c r="AN31" s="10" t="s">
        <v>412</v>
      </c>
      <c r="AO31" s="10" t="s">
        <v>684</v>
      </c>
      <c r="AP31" s="10" t="s">
        <v>431</v>
      </c>
      <c r="AQ31" s="9"/>
      <c r="AR31" s="12">
        <v>100</v>
      </c>
      <c r="AS31" s="10" t="s">
        <v>685</v>
      </c>
      <c r="AT31" s="15">
        <v>174.933333333333</v>
      </c>
      <c r="AU31" s="13">
        <v>0</v>
      </c>
      <c r="AV31" s="14">
        <v>278666.05</v>
      </c>
      <c r="AW31" s="14">
        <v>11293.92</v>
      </c>
      <c r="AX31" s="14">
        <v>14380.31</v>
      </c>
      <c r="AY31" s="14">
        <v>5594.86</v>
      </c>
      <c r="AZ31" s="14">
        <v>163749.15</v>
      </c>
      <c r="BA31" s="14">
        <v>0</v>
      </c>
      <c r="BB31" s="14">
        <v>1748.41</v>
      </c>
      <c r="BC31" s="14">
        <v>81899.399999999994</v>
      </c>
      <c r="BD31" s="9"/>
    </row>
    <row r="32" spans="1:56" ht="12.45">
      <c r="A32" s="10" t="s">
        <v>389</v>
      </c>
      <c r="B32" s="10" t="s">
        <v>416</v>
      </c>
      <c r="C32" s="10" t="s">
        <v>437</v>
      </c>
      <c r="D32" s="10" t="s">
        <v>686</v>
      </c>
      <c r="E32" s="10" t="s">
        <v>393</v>
      </c>
      <c r="F32" s="9"/>
      <c r="G32" s="9"/>
      <c r="H32" s="10" t="s">
        <v>687</v>
      </c>
      <c r="I32" s="10" t="s">
        <v>688</v>
      </c>
      <c r="J32" s="10" t="s">
        <v>165</v>
      </c>
      <c r="K32" s="9"/>
      <c r="L32" s="10" t="s">
        <v>396</v>
      </c>
      <c r="M32" s="10" t="s">
        <v>491</v>
      </c>
      <c r="N32" s="10" t="s">
        <v>689</v>
      </c>
      <c r="O32" s="10" t="s">
        <v>399</v>
      </c>
      <c r="P32" s="10" t="s">
        <v>690</v>
      </c>
      <c r="Q32" s="10" t="s">
        <v>691</v>
      </c>
      <c r="R32" s="10" t="s">
        <v>443</v>
      </c>
      <c r="S32" s="10" t="s">
        <v>465</v>
      </c>
      <c r="T32" s="11">
        <v>44882</v>
      </c>
      <c r="U32" s="10" t="s">
        <v>495</v>
      </c>
      <c r="V32" s="10" t="s">
        <v>165</v>
      </c>
      <c r="W32" s="11">
        <v>44728</v>
      </c>
      <c r="X32" s="11">
        <v>44831</v>
      </c>
      <c r="Y32" s="11">
        <v>45651</v>
      </c>
      <c r="Z32" s="11">
        <v>44837</v>
      </c>
      <c r="AA32" s="10" t="s">
        <v>598</v>
      </c>
      <c r="AB32" s="11">
        <v>44838</v>
      </c>
      <c r="AC32" s="11">
        <v>44804</v>
      </c>
      <c r="AD32" s="9"/>
      <c r="AE32" s="10" t="s">
        <v>406</v>
      </c>
      <c r="AF32" s="10" t="s">
        <v>407</v>
      </c>
      <c r="AG32" s="10" t="s">
        <v>408</v>
      </c>
      <c r="AH32" s="10" t="s">
        <v>446</v>
      </c>
      <c r="AI32" s="10" t="s">
        <v>446</v>
      </c>
      <c r="AJ32" s="10" t="s">
        <v>407</v>
      </c>
      <c r="AK32" s="10" t="s">
        <v>410</v>
      </c>
      <c r="AL32" s="10" t="s">
        <v>411</v>
      </c>
      <c r="AM32" s="10" t="s">
        <v>412</v>
      </c>
      <c r="AN32" s="10" t="s">
        <v>412</v>
      </c>
      <c r="AO32" s="10" t="s">
        <v>692</v>
      </c>
      <c r="AP32" s="10" t="s">
        <v>414</v>
      </c>
      <c r="AQ32" s="9"/>
      <c r="AR32" s="12">
        <v>100</v>
      </c>
      <c r="AS32" s="10" t="s">
        <v>693</v>
      </c>
      <c r="AT32" s="15">
        <v>201.85</v>
      </c>
      <c r="AU32" s="13">
        <v>31700</v>
      </c>
      <c r="AV32" s="14">
        <v>162971.10999999999</v>
      </c>
      <c r="AW32" s="14">
        <v>10645.56</v>
      </c>
      <c r="AX32" s="14">
        <v>6415.71</v>
      </c>
      <c r="AY32" s="14">
        <v>1922.96</v>
      </c>
      <c r="AZ32" s="14">
        <v>125499.62</v>
      </c>
      <c r="BA32" s="14">
        <v>0</v>
      </c>
      <c r="BB32" s="14">
        <v>309.91000000000003</v>
      </c>
      <c r="BC32" s="14">
        <v>18177.349999999999</v>
      </c>
      <c r="BD32" s="13">
        <v>1268</v>
      </c>
    </row>
    <row r="33" spans="1:56" ht="12.45">
      <c r="A33" s="10" t="s">
        <v>389</v>
      </c>
      <c r="B33" s="10" t="s">
        <v>505</v>
      </c>
      <c r="C33" s="10" t="s">
        <v>506</v>
      </c>
      <c r="D33" s="10" t="s">
        <v>694</v>
      </c>
      <c r="E33" s="10" t="s">
        <v>393</v>
      </c>
      <c r="F33" s="9"/>
      <c r="G33" s="9"/>
      <c r="H33" s="10" t="s">
        <v>695</v>
      </c>
      <c r="I33" s="10" t="s">
        <v>696</v>
      </c>
      <c r="J33" s="10" t="s">
        <v>176</v>
      </c>
      <c r="K33" s="9"/>
      <c r="L33" s="10" t="s">
        <v>421</v>
      </c>
      <c r="M33" s="10" t="s">
        <v>461</v>
      </c>
      <c r="N33" s="10" t="s">
        <v>697</v>
      </c>
      <c r="O33" s="10" t="s">
        <v>436</v>
      </c>
      <c r="P33" s="10" t="s">
        <v>698</v>
      </c>
      <c r="Q33" s="10" t="s">
        <v>699</v>
      </c>
      <c r="R33" s="10" t="s">
        <v>512</v>
      </c>
      <c r="S33" s="10" t="s">
        <v>513</v>
      </c>
      <c r="T33" s="11">
        <v>44902</v>
      </c>
      <c r="U33" s="10" t="s">
        <v>404</v>
      </c>
      <c r="V33" s="10" t="s">
        <v>176</v>
      </c>
      <c r="W33" s="11">
        <v>44729</v>
      </c>
      <c r="X33" s="11">
        <v>45653</v>
      </c>
      <c r="Y33" s="11">
        <v>45657</v>
      </c>
      <c r="Z33" s="9"/>
      <c r="AA33" s="10" t="s">
        <v>405</v>
      </c>
      <c r="AB33" s="9"/>
      <c r="AC33" s="9"/>
      <c r="AD33" s="9"/>
      <c r="AE33" s="10" t="s">
        <v>406</v>
      </c>
      <c r="AF33" s="10" t="s">
        <v>407</v>
      </c>
      <c r="AG33" s="10" t="s">
        <v>467</v>
      </c>
      <c r="AH33" s="10" t="s">
        <v>515</v>
      </c>
      <c r="AI33" s="10" t="s">
        <v>515</v>
      </c>
      <c r="AJ33" s="10" t="s">
        <v>407</v>
      </c>
      <c r="AK33" s="10" t="s">
        <v>468</v>
      </c>
      <c r="AL33" s="10" t="s">
        <v>469</v>
      </c>
      <c r="AM33" s="10" t="s">
        <v>412</v>
      </c>
      <c r="AN33" s="10" t="s">
        <v>412</v>
      </c>
      <c r="AO33" s="10" t="s">
        <v>470</v>
      </c>
      <c r="AP33" s="10" t="s">
        <v>431</v>
      </c>
      <c r="AQ33" s="9"/>
      <c r="AR33" s="12">
        <v>100</v>
      </c>
      <c r="AS33" s="10" t="s">
        <v>471</v>
      </c>
      <c r="AT33" s="9"/>
      <c r="AU33" s="13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9"/>
    </row>
    <row r="34" spans="1:56" ht="12.45">
      <c r="A34" s="10" t="s">
        <v>389</v>
      </c>
      <c r="B34" s="10" t="s">
        <v>505</v>
      </c>
      <c r="C34" s="10" t="s">
        <v>506</v>
      </c>
      <c r="D34" s="10" t="s">
        <v>700</v>
      </c>
      <c r="E34" s="10" t="s">
        <v>393</v>
      </c>
      <c r="F34" s="9"/>
      <c r="G34" s="9"/>
      <c r="H34" s="10" t="s">
        <v>701</v>
      </c>
      <c r="I34" s="10" t="s">
        <v>702</v>
      </c>
      <c r="J34" s="10" t="s">
        <v>247</v>
      </c>
      <c r="K34" s="9"/>
      <c r="L34" s="10" t="s">
        <v>396</v>
      </c>
      <c r="M34" s="10" t="s">
        <v>491</v>
      </c>
      <c r="N34" s="10" t="s">
        <v>703</v>
      </c>
      <c r="O34" s="10" t="s">
        <v>576</v>
      </c>
      <c r="P34" s="10" t="s">
        <v>704</v>
      </c>
      <c r="Q34" s="10" t="s">
        <v>705</v>
      </c>
      <c r="R34" s="10" t="s">
        <v>512</v>
      </c>
      <c r="S34" s="10" t="s">
        <v>513</v>
      </c>
      <c r="T34" s="11">
        <v>44810</v>
      </c>
      <c r="U34" s="10" t="s">
        <v>567</v>
      </c>
      <c r="V34" s="10" t="s">
        <v>247</v>
      </c>
      <c r="W34" s="11">
        <v>44733</v>
      </c>
      <c r="X34" s="11">
        <v>44742</v>
      </c>
      <c r="Y34" s="11">
        <v>45434</v>
      </c>
      <c r="Z34" s="11">
        <v>44743</v>
      </c>
      <c r="AA34" s="10" t="s">
        <v>706</v>
      </c>
      <c r="AB34" s="11">
        <v>44757</v>
      </c>
      <c r="AC34" s="11">
        <v>44743</v>
      </c>
      <c r="AD34" s="9"/>
      <c r="AE34" s="10" t="s">
        <v>466</v>
      </c>
      <c r="AF34" s="10" t="s">
        <v>407</v>
      </c>
      <c r="AG34" s="10" t="s">
        <v>408</v>
      </c>
      <c r="AH34" s="10" t="s">
        <v>515</v>
      </c>
      <c r="AI34" s="10" t="s">
        <v>515</v>
      </c>
      <c r="AJ34" s="10" t="s">
        <v>407</v>
      </c>
      <c r="AK34" s="10" t="s">
        <v>410</v>
      </c>
      <c r="AL34" s="10" t="s">
        <v>411</v>
      </c>
      <c r="AM34" s="10" t="s">
        <v>412</v>
      </c>
      <c r="AN34" s="10" t="s">
        <v>412</v>
      </c>
      <c r="AO34" s="10" t="s">
        <v>707</v>
      </c>
      <c r="AP34" s="10" t="s">
        <v>414</v>
      </c>
      <c r="AQ34" s="9"/>
      <c r="AR34" s="12">
        <v>100</v>
      </c>
      <c r="AS34" s="10" t="s">
        <v>708</v>
      </c>
      <c r="AT34" s="15">
        <v>21.966666666666001</v>
      </c>
      <c r="AU34" s="13">
        <v>90</v>
      </c>
      <c r="AV34" s="14">
        <v>11009.07</v>
      </c>
      <c r="AW34" s="14">
        <v>1974.61</v>
      </c>
      <c r="AX34" s="14">
        <v>1383.87</v>
      </c>
      <c r="AY34" s="14">
        <v>159.46</v>
      </c>
      <c r="AZ34" s="14">
        <v>6211.57</v>
      </c>
      <c r="BA34" s="14">
        <v>0</v>
      </c>
      <c r="BB34" s="14">
        <v>3.61</v>
      </c>
      <c r="BC34" s="14">
        <v>1275.95</v>
      </c>
      <c r="BD34" s="13">
        <v>18</v>
      </c>
    </row>
    <row r="35" spans="1:56" ht="12.45">
      <c r="A35" s="10" t="s">
        <v>389</v>
      </c>
      <c r="B35" s="10" t="s">
        <v>416</v>
      </c>
      <c r="C35" s="10" t="s">
        <v>437</v>
      </c>
      <c r="D35" s="10" t="s">
        <v>709</v>
      </c>
      <c r="E35" s="10" t="s">
        <v>393</v>
      </c>
      <c r="F35" s="9"/>
      <c r="G35" s="9"/>
      <c r="H35" s="10" t="s">
        <v>710</v>
      </c>
      <c r="I35" s="10" t="s">
        <v>711</v>
      </c>
      <c r="J35" s="10" t="s">
        <v>490</v>
      </c>
      <c r="K35" s="9"/>
      <c r="L35" s="10" t="s">
        <v>396</v>
      </c>
      <c r="M35" s="10" t="s">
        <v>397</v>
      </c>
      <c r="N35" s="10" t="s">
        <v>712</v>
      </c>
      <c r="O35" s="10" t="s">
        <v>399</v>
      </c>
      <c r="P35" s="10" t="s">
        <v>713</v>
      </c>
      <c r="Q35" s="10" t="s">
        <v>714</v>
      </c>
      <c r="R35" s="10" t="s">
        <v>443</v>
      </c>
      <c r="S35" s="10" t="s">
        <v>465</v>
      </c>
      <c r="T35" s="11">
        <v>45440</v>
      </c>
      <c r="U35" s="10" t="s">
        <v>404</v>
      </c>
      <c r="V35" s="10" t="s">
        <v>165</v>
      </c>
      <c r="W35" s="11">
        <v>44733</v>
      </c>
      <c r="X35" s="11">
        <v>45293</v>
      </c>
      <c r="Y35" s="11">
        <v>45657</v>
      </c>
      <c r="Z35" s="9"/>
      <c r="AA35" s="10" t="s">
        <v>405</v>
      </c>
      <c r="AB35" s="9"/>
      <c r="AC35" s="11">
        <v>45293</v>
      </c>
      <c r="AD35" s="9"/>
      <c r="AE35" s="10" t="s">
        <v>406</v>
      </c>
      <c r="AF35" s="10" t="s">
        <v>407</v>
      </c>
      <c r="AG35" s="10" t="s">
        <v>408</v>
      </c>
      <c r="AH35" s="10" t="s">
        <v>446</v>
      </c>
      <c r="AI35" s="10" t="s">
        <v>446</v>
      </c>
      <c r="AJ35" s="10" t="s">
        <v>407</v>
      </c>
      <c r="AK35" s="10" t="s">
        <v>410</v>
      </c>
      <c r="AL35" s="10" t="s">
        <v>411</v>
      </c>
      <c r="AM35" s="10" t="s">
        <v>412</v>
      </c>
      <c r="AN35" s="10" t="s">
        <v>412</v>
      </c>
      <c r="AO35" s="10" t="s">
        <v>715</v>
      </c>
      <c r="AP35" s="10" t="s">
        <v>414</v>
      </c>
      <c r="AQ35" s="9"/>
      <c r="AR35" s="12">
        <v>100</v>
      </c>
      <c r="AS35" s="10" t="s">
        <v>716</v>
      </c>
      <c r="AT35" s="15">
        <v>759.15</v>
      </c>
      <c r="AU35" s="13">
        <v>0</v>
      </c>
      <c r="AV35" s="14">
        <v>621506.86</v>
      </c>
      <c r="AW35" s="14">
        <v>41432.300000000003</v>
      </c>
      <c r="AX35" s="14">
        <v>36915.33</v>
      </c>
      <c r="AY35" s="14">
        <v>11393.46</v>
      </c>
      <c r="AZ35" s="14">
        <v>350451.20000000001</v>
      </c>
      <c r="BA35" s="14">
        <v>0</v>
      </c>
      <c r="BB35" s="14">
        <v>5002.8599999999997</v>
      </c>
      <c r="BC35" s="14">
        <v>176311.71</v>
      </c>
      <c r="BD35" s="9"/>
    </row>
    <row r="36" spans="1:56" ht="12.45">
      <c r="A36" s="10" t="s">
        <v>389</v>
      </c>
      <c r="B36" s="10" t="s">
        <v>505</v>
      </c>
      <c r="C36" s="10" t="s">
        <v>571</v>
      </c>
      <c r="D36" s="10" t="s">
        <v>172</v>
      </c>
      <c r="E36" s="10" t="s">
        <v>393</v>
      </c>
      <c r="F36" s="10" t="s">
        <v>717</v>
      </c>
      <c r="G36" s="9"/>
      <c r="H36" s="10" t="s">
        <v>718</v>
      </c>
      <c r="I36" s="10" t="s">
        <v>719</v>
      </c>
      <c r="J36" s="10" t="s">
        <v>176</v>
      </c>
      <c r="K36" s="9"/>
      <c r="L36" s="10" t="s">
        <v>530</v>
      </c>
      <c r="M36" s="10" t="s">
        <v>491</v>
      </c>
      <c r="N36" s="10" t="s">
        <v>173</v>
      </c>
      <c r="O36" s="10" t="s">
        <v>399</v>
      </c>
      <c r="P36" s="10" t="s">
        <v>720</v>
      </c>
      <c r="Q36" s="10" t="s">
        <v>721</v>
      </c>
      <c r="R36" s="10" t="s">
        <v>722</v>
      </c>
      <c r="S36" s="10" t="s">
        <v>723</v>
      </c>
      <c r="T36" s="11">
        <v>45440</v>
      </c>
      <c r="U36" s="10" t="s">
        <v>724</v>
      </c>
      <c r="V36" s="10" t="s">
        <v>176</v>
      </c>
      <c r="W36" s="11">
        <v>45243</v>
      </c>
      <c r="X36" s="11">
        <v>45348</v>
      </c>
      <c r="Y36" s="11">
        <v>45359</v>
      </c>
      <c r="Z36" s="11">
        <v>45342</v>
      </c>
      <c r="AA36" s="10" t="s">
        <v>725</v>
      </c>
      <c r="AB36" s="11">
        <v>45342</v>
      </c>
      <c r="AC36" s="11">
        <v>45334</v>
      </c>
      <c r="AD36" s="9"/>
      <c r="AE36" s="10" t="s">
        <v>406</v>
      </c>
      <c r="AF36" s="10" t="s">
        <v>407</v>
      </c>
      <c r="AG36" s="10" t="s">
        <v>408</v>
      </c>
      <c r="AH36" s="10" t="s">
        <v>582</v>
      </c>
      <c r="AI36" s="10" t="s">
        <v>582</v>
      </c>
      <c r="AJ36" s="10" t="s">
        <v>407</v>
      </c>
      <c r="AK36" s="10" t="s">
        <v>650</v>
      </c>
      <c r="AL36" s="10" t="s">
        <v>651</v>
      </c>
      <c r="AM36" s="10" t="s">
        <v>412</v>
      </c>
      <c r="AN36" s="10" t="s">
        <v>412</v>
      </c>
      <c r="AO36" s="10" t="s">
        <v>726</v>
      </c>
      <c r="AP36" s="10" t="s">
        <v>431</v>
      </c>
      <c r="AQ36" s="9"/>
      <c r="AR36" s="12">
        <v>100</v>
      </c>
      <c r="AS36" s="10" t="s">
        <v>727</v>
      </c>
      <c r="AT36" s="15">
        <v>56.25</v>
      </c>
      <c r="AU36" s="13">
        <v>6312</v>
      </c>
      <c r="AV36" s="14">
        <v>53408.53</v>
      </c>
      <c r="AW36" s="14">
        <v>3919.07</v>
      </c>
      <c r="AX36" s="14">
        <v>4251.75</v>
      </c>
      <c r="AY36" s="14">
        <v>3280.74</v>
      </c>
      <c r="AZ36" s="14">
        <v>27957.48</v>
      </c>
      <c r="BA36" s="14">
        <v>0</v>
      </c>
      <c r="BB36" s="14">
        <v>240.9</v>
      </c>
      <c r="BC36" s="14">
        <v>13758.59</v>
      </c>
      <c r="BD36" s="13">
        <v>789</v>
      </c>
    </row>
    <row r="37" spans="1:56" ht="12.45">
      <c r="A37" s="10" t="s">
        <v>389</v>
      </c>
      <c r="B37" s="10" t="s">
        <v>505</v>
      </c>
      <c r="C37" s="10" t="s">
        <v>506</v>
      </c>
      <c r="D37" s="10" t="s">
        <v>728</v>
      </c>
      <c r="E37" s="10" t="s">
        <v>393</v>
      </c>
      <c r="F37" s="9"/>
      <c r="G37" s="9"/>
      <c r="H37" s="10" t="s">
        <v>729</v>
      </c>
      <c r="I37" s="10" t="s">
        <v>730</v>
      </c>
      <c r="J37" s="10" t="s">
        <v>247</v>
      </c>
      <c r="K37" s="9"/>
      <c r="L37" s="10" t="s">
        <v>396</v>
      </c>
      <c r="M37" s="10" t="s">
        <v>491</v>
      </c>
      <c r="N37" s="10" t="s">
        <v>731</v>
      </c>
      <c r="O37" s="10" t="s">
        <v>576</v>
      </c>
      <c r="P37" s="10" t="s">
        <v>732</v>
      </c>
      <c r="Q37" s="10" t="s">
        <v>733</v>
      </c>
      <c r="R37" s="10" t="s">
        <v>512</v>
      </c>
      <c r="S37" s="10" t="s">
        <v>513</v>
      </c>
      <c r="T37" s="11">
        <v>44873</v>
      </c>
      <c r="U37" s="10" t="s">
        <v>734</v>
      </c>
      <c r="V37" s="10" t="s">
        <v>247</v>
      </c>
      <c r="W37" s="11">
        <v>44785</v>
      </c>
      <c r="X37" s="11">
        <v>45230</v>
      </c>
      <c r="Y37" s="11">
        <v>45472</v>
      </c>
      <c r="Z37" s="11">
        <v>44790</v>
      </c>
      <c r="AA37" s="10" t="s">
        <v>735</v>
      </c>
      <c r="AB37" s="11">
        <v>44791</v>
      </c>
      <c r="AC37" s="11">
        <v>44789</v>
      </c>
      <c r="AD37" s="9"/>
      <c r="AE37" s="10" t="s">
        <v>466</v>
      </c>
      <c r="AF37" s="10" t="s">
        <v>407</v>
      </c>
      <c r="AG37" s="10" t="s">
        <v>408</v>
      </c>
      <c r="AH37" s="10" t="s">
        <v>515</v>
      </c>
      <c r="AI37" s="10" t="s">
        <v>515</v>
      </c>
      <c r="AJ37" s="10" t="s">
        <v>407</v>
      </c>
      <c r="AK37" s="10" t="s">
        <v>410</v>
      </c>
      <c r="AL37" s="10" t="s">
        <v>411</v>
      </c>
      <c r="AM37" s="10" t="s">
        <v>412</v>
      </c>
      <c r="AN37" s="10" t="s">
        <v>412</v>
      </c>
      <c r="AO37" s="10" t="s">
        <v>736</v>
      </c>
      <c r="AP37" s="10" t="s">
        <v>414</v>
      </c>
      <c r="AQ37" s="9"/>
      <c r="AR37" s="12">
        <v>100</v>
      </c>
      <c r="AS37" s="10" t="s">
        <v>737</v>
      </c>
      <c r="AT37" s="15">
        <v>54.316666666666002</v>
      </c>
      <c r="AU37" s="13">
        <v>110</v>
      </c>
      <c r="AV37" s="14">
        <v>12300.82</v>
      </c>
      <c r="AW37" s="14">
        <v>4908.3100000000004</v>
      </c>
      <c r="AX37" s="14">
        <v>1034.6400000000001</v>
      </c>
      <c r="AY37" s="14">
        <v>300.95999999999998</v>
      </c>
      <c r="AZ37" s="14">
        <v>4447.3599999999997</v>
      </c>
      <c r="BA37" s="14">
        <v>0</v>
      </c>
      <c r="BB37" s="14">
        <v>0.5</v>
      </c>
      <c r="BC37" s="14">
        <v>1609.05</v>
      </c>
      <c r="BD37" s="13">
        <v>10</v>
      </c>
    </row>
    <row r="38" spans="1:56" ht="12.45">
      <c r="A38" s="10" t="s">
        <v>389</v>
      </c>
      <c r="B38" s="10" t="s">
        <v>505</v>
      </c>
      <c r="C38" s="10" t="s">
        <v>506</v>
      </c>
      <c r="D38" s="10" t="s">
        <v>265</v>
      </c>
      <c r="E38" s="10" t="s">
        <v>393</v>
      </c>
      <c r="F38" s="9"/>
      <c r="G38" s="9"/>
      <c r="H38" s="10" t="s">
        <v>738</v>
      </c>
      <c r="I38" s="10" t="s">
        <v>739</v>
      </c>
      <c r="J38" s="10" t="s">
        <v>247</v>
      </c>
      <c r="K38" s="9"/>
      <c r="L38" s="10" t="s">
        <v>396</v>
      </c>
      <c r="M38" s="10" t="s">
        <v>422</v>
      </c>
      <c r="N38" s="10" t="s">
        <v>266</v>
      </c>
      <c r="O38" s="10" t="s">
        <v>436</v>
      </c>
      <c r="P38" s="10" t="s">
        <v>740</v>
      </c>
      <c r="Q38" s="10" t="s">
        <v>741</v>
      </c>
      <c r="R38" s="10" t="s">
        <v>512</v>
      </c>
      <c r="S38" s="10" t="s">
        <v>513</v>
      </c>
      <c r="T38" s="11">
        <v>45054</v>
      </c>
      <c r="U38" s="10" t="s">
        <v>404</v>
      </c>
      <c r="V38" s="10" t="s">
        <v>247</v>
      </c>
      <c r="W38" s="11">
        <v>44823</v>
      </c>
      <c r="X38" s="11">
        <v>45575</v>
      </c>
      <c r="Y38" s="11">
        <v>45657</v>
      </c>
      <c r="Z38" s="9"/>
      <c r="AA38" s="10" t="s">
        <v>405</v>
      </c>
      <c r="AB38" s="9"/>
      <c r="AC38" s="9"/>
      <c r="AD38" s="9"/>
      <c r="AE38" s="10" t="s">
        <v>406</v>
      </c>
      <c r="AF38" s="10" t="s">
        <v>407</v>
      </c>
      <c r="AG38" s="10" t="s">
        <v>408</v>
      </c>
      <c r="AH38" s="10" t="s">
        <v>515</v>
      </c>
      <c r="AI38" s="10" t="s">
        <v>515</v>
      </c>
      <c r="AJ38" s="10" t="s">
        <v>407</v>
      </c>
      <c r="AK38" s="10" t="s">
        <v>410</v>
      </c>
      <c r="AL38" s="10" t="s">
        <v>411</v>
      </c>
      <c r="AM38" s="10" t="s">
        <v>412</v>
      </c>
      <c r="AN38" s="10" t="s">
        <v>412</v>
      </c>
      <c r="AO38" s="10" t="s">
        <v>742</v>
      </c>
      <c r="AP38" s="10" t="s">
        <v>414</v>
      </c>
      <c r="AQ38" s="9"/>
      <c r="AR38" s="12">
        <v>100</v>
      </c>
      <c r="AS38" s="10" t="s">
        <v>743</v>
      </c>
      <c r="AT38" s="9"/>
      <c r="AU38" s="13">
        <v>0</v>
      </c>
      <c r="AV38" s="14">
        <v>19730.91</v>
      </c>
      <c r="AW38" s="14">
        <v>243.43</v>
      </c>
      <c r="AX38" s="14">
        <v>13643.98</v>
      </c>
      <c r="AY38" s="14">
        <v>266.55</v>
      </c>
      <c r="AZ38" s="14">
        <v>0</v>
      </c>
      <c r="BA38" s="14">
        <v>0</v>
      </c>
      <c r="BB38" s="14">
        <v>64</v>
      </c>
      <c r="BC38" s="14">
        <v>5512.95</v>
      </c>
      <c r="BD38" s="9"/>
    </row>
    <row r="39" spans="1:56" ht="12.45">
      <c r="A39" s="10" t="s">
        <v>389</v>
      </c>
      <c r="B39" s="10" t="s">
        <v>505</v>
      </c>
      <c r="C39" s="10" t="s">
        <v>571</v>
      </c>
      <c r="D39" s="10" t="s">
        <v>744</v>
      </c>
      <c r="E39" s="10" t="s">
        <v>393</v>
      </c>
      <c r="F39" s="9"/>
      <c r="G39" s="9"/>
      <c r="H39" s="10" t="s">
        <v>745</v>
      </c>
      <c r="I39" s="10" t="s">
        <v>746</v>
      </c>
      <c r="J39" s="10" t="s">
        <v>83</v>
      </c>
      <c r="K39" s="9"/>
      <c r="L39" s="10" t="s">
        <v>396</v>
      </c>
      <c r="M39" s="10" t="s">
        <v>461</v>
      </c>
      <c r="N39" s="10" t="s">
        <v>33</v>
      </c>
      <c r="O39" s="10" t="s">
        <v>576</v>
      </c>
      <c r="P39" s="10" t="s">
        <v>747</v>
      </c>
      <c r="Q39" s="10" t="s">
        <v>748</v>
      </c>
      <c r="R39" s="10" t="s">
        <v>579</v>
      </c>
      <c r="S39" s="10" t="s">
        <v>580</v>
      </c>
      <c r="T39" s="11">
        <v>45146</v>
      </c>
      <c r="U39" s="10" t="s">
        <v>404</v>
      </c>
      <c r="V39" s="10" t="s">
        <v>83</v>
      </c>
      <c r="W39" s="11">
        <v>44824</v>
      </c>
      <c r="X39" s="11">
        <v>45107</v>
      </c>
      <c r="Y39" s="11">
        <v>45329</v>
      </c>
      <c r="Z39" s="9"/>
      <c r="AA39" s="10" t="s">
        <v>405</v>
      </c>
      <c r="AB39" s="9"/>
      <c r="AC39" s="9"/>
      <c r="AD39" s="9"/>
      <c r="AE39" s="10" t="s">
        <v>466</v>
      </c>
      <c r="AF39" s="10" t="s">
        <v>407</v>
      </c>
      <c r="AG39" s="10" t="s">
        <v>467</v>
      </c>
      <c r="AH39" s="10" t="s">
        <v>582</v>
      </c>
      <c r="AI39" s="10" t="s">
        <v>582</v>
      </c>
      <c r="AJ39" s="10" t="s">
        <v>407</v>
      </c>
      <c r="AK39" s="10" t="s">
        <v>468</v>
      </c>
      <c r="AL39" s="10" t="s">
        <v>469</v>
      </c>
      <c r="AM39" s="10" t="s">
        <v>412</v>
      </c>
      <c r="AN39" s="10" t="s">
        <v>412</v>
      </c>
      <c r="AO39" s="10" t="s">
        <v>470</v>
      </c>
      <c r="AP39" s="10" t="s">
        <v>414</v>
      </c>
      <c r="AQ39" s="9"/>
      <c r="AR39" s="12">
        <v>100</v>
      </c>
      <c r="AS39" s="10" t="s">
        <v>486</v>
      </c>
      <c r="AT39" s="9"/>
      <c r="AU39" s="13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9"/>
    </row>
    <row r="40" spans="1:56" ht="12.45">
      <c r="A40" s="10" t="s">
        <v>389</v>
      </c>
      <c r="B40" s="10" t="s">
        <v>390</v>
      </c>
      <c r="C40" s="10" t="s">
        <v>391</v>
      </c>
      <c r="D40" s="10" t="s">
        <v>749</v>
      </c>
      <c r="E40" s="10" t="s">
        <v>393</v>
      </c>
      <c r="F40" s="9"/>
      <c r="G40" s="9"/>
      <c r="H40" s="10" t="s">
        <v>750</v>
      </c>
      <c r="I40" s="10" t="s">
        <v>751</v>
      </c>
      <c r="J40" s="10" t="s">
        <v>125</v>
      </c>
      <c r="K40" s="9"/>
      <c r="L40" s="10" t="s">
        <v>396</v>
      </c>
      <c r="M40" s="10" t="s">
        <v>491</v>
      </c>
      <c r="N40" s="10" t="s">
        <v>752</v>
      </c>
      <c r="O40" s="10" t="s">
        <v>399</v>
      </c>
      <c r="P40" s="10" t="s">
        <v>753</v>
      </c>
      <c r="Q40" s="10" t="s">
        <v>754</v>
      </c>
      <c r="R40" s="10" t="s">
        <v>534</v>
      </c>
      <c r="S40" s="10" t="s">
        <v>535</v>
      </c>
      <c r="T40" s="11">
        <v>44844</v>
      </c>
      <c r="U40" s="10" t="s">
        <v>495</v>
      </c>
      <c r="V40" s="10" t="s">
        <v>125</v>
      </c>
      <c r="W40" s="11">
        <v>44832</v>
      </c>
      <c r="X40" s="11">
        <v>44831</v>
      </c>
      <c r="Y40" s="11">
        <v>45542</v>
      </c>
      <c r="Z40" s="11">
        <v>44832</v>
      </c>
      <c r="AA40" s="10" t="s">
        <v>755</v>
      </c>
      <c r="AB40" s="11">
        <v>44832</v>
      </c>
      <c r="AC40" s="11">
        <v>44833</v>
      </c>
      <c r="AD40" s="9"/>
      <c r="AE40" s="10" t="s">
        <v>406</v>
      </c>
      <c r="AF40" s="10" t="s">
        <v>407</v>
      </c>
      <c r="AG40" s="10" t="s">
        <v>408</v>
      </c>
      <c r="AH40" s="10" t="s">
        <v>409</v>
      </c>
      <c r="AI40" s="10" t="s">
        <v>409</v>
      </c>
      <c r="AJ40" s="10" t="s">
        <v>407</v>
      </c>
      <c r="AK40" s="10" t="s">
        <v>410</v>
      </c>
      <c r="AL40" s="10" t="s">
        <v>411</v>
      </c>
      <c r="AM40" s="10" t="s">
        <v>412</v>
      </c>
      <c r="AN40" s="10" t="s">
        <v>412</v>
      </c>
      <c r="AO40" s="10" t="s">
        <v>756</v>
      </c>
      <c r="AP40" s="10" t="s">
        <v>414</v>
      </c>
      <c r="AQ40" s="9"/>
      <c r="AR40" s="12">
        <v>100</v>
      </c>
      <c r="AS40" s="10" t="s">
        <v>757</v>
      </c>
      <c r="AT40" s="15">
        <v>15.3</v>
      </c>
      <c r="AU40" s="13">
        <v>165</v>
      </c>
      <c r="AV40" s="14">
        <v>21421.89</v>
      </c>
      <c r="AW40" s="14">
        <v>930.81</v>
      </c>
      <c r="AX40" s="14">
        <v>0</v>
      </c>
      <c r="AY40" s="14">
        <v>192.82</v>
      </c>
      <c r="AZ40" s="14">
        <v>17356.23</v>
      </c>
      <c r="BA40" s="14">
        <v>0</v>
      </c>
      <c r="BB40" s="14">
        <v>15.54</v>
      </c>
      <c r="BC40" s="14">
        <v>2926.49</v>
      </c>
      <c r="BD40" s="13">
        <v>55</v>
      </c>
    </row>
    <row r="41" spans="1:56" ht="12.45">
      <c r="A41" s="10" t="s">
        <v>389</v>
      </c>
      <c r="B41" s="10" t="s">
        <v>390</v>
      </c>
      <c r="C41" s="10" t="s">
        <v>391</v>
      </c>
      <c r="D41" s="10" t="s">
        <v>758</v>
      </c>
      <c r="E41" s="10" t="s">
        <v>393</v>
      </c>
      <c r="F41" s="9"/>
      <c r="G41" s="9"/>
      <c r="H41" s="10" t="s">
        <v>759</v>
      </c>
      <c r="I41" s="10" t="s">
        <v>760</v>
      </c>
      <c r="J41" s="10" t="s">
        <v>125</v>
      </c>
      <c r="K41" s="9"/>
      <c r="L41" s="10" t="s">
        <v>396</v>
      </c>
      <c r="M41" s="10" t="s">
        <v>491</v>
      </c>
      <c r="N41" s="10" t="s">
        <v>761</v>
      </c>
      <c r="O41" s="10" t="s">
        <v>399</v>
      </c>
      <c r="P41" s="10" t="s">
        <v>753</v>
      </c>
      <c r="Q41" s="10" t="s">
        <v>762</v>
      </c>
      <c r="R41" s="10" t="s">
        <v>534</v>
      </c>
      <c r="S41" s="10" t="s">
        <v>535</v>
      </c>
      <c r="T41" s="11">
        <v>45103</v>
      </c>
      <c r="U41" s="10" t="s">
        <v>495</v>
      </c>
      <c r="V41" s="10" t="s">
        <v>125</v>
      </c>
      <c r="W41" s="11">
        <v>45020</v>
      </c>
      <c r="X41" s="11">
        <v>45084</v>
      </c>
      <c r="Y41" s="11">
        <v>45555</v>
      </c>
      <c r="Z41" s="11">
        <v>45050</v>
      </c>
      <c r="AA41" s="10" t="s">
        <v>763</v>
      </c>
      <c r="AB41" s="11">
        <v>45068</v>
      </c>
      <c r="AC41" s="11">
        <v>44929</v>
      </c>
      <c r="AD41" s="9"/>
      <c r="AE41" s="10" t="s">
        <v>406</v>
      </c>
      <c r="AF41" s="10" t="s">
        <v>407</v>
      </c>
      <c r="AG41" s="10" t="s">
        <v>408</v>
      </c>
      <c r="AH41" s="10" t="s">
        <v>409</v>
      </c>
      <c r="AI41" s="10" t="s">
        <v>409</v>
      </c>
      <c r="AJ41" s="10" t="s">
        <v>407</v>
      </c>
      <c r="AK41" s="10" t="s">
        <v>410</v>
      </c>
      <c r="AL41" s="10" t="s">
        <v>411</v>
      </c>
      <c r="AM41" s="10" t="s">
        <v>412</v>
      </c>
      <c r="AN41" s="10" t="s">
        <v>412</v>
      </c>
      <c r="AO41" s="10" t="s">
        <v>764</v>
      </c>
      <c r="AP41" s="10" t="s">
        <v>414</v>
      </c>
      <c r="AQ41" s="9"/>
      <c r="AR41" s="12">
        <v>100</v>
      </c>
      <c r="AS41" s="10" t="s">
        <v>765</v>
      </c>
      <c r="AT41" s="15">
        <v>1232.63333333333</v>
      </c>
      <c r="AU41" s="13">
        <v>592952</v>
      </c>
      <c r="AV41" s="14">
        <v>1935349.38</v>
      </c>
      <c r="AW41" s="14">
        <v>87394.52</v>
      </c>
      <c r="AX41" s="14">
        <v>194217.88</v>
      </c>
      <c r="AY41" s="14">
        <v>23445.35</v>
      </c>
      <c r="AZ41" s="14">
        <v>1330790.74</v>
      </c>
      <c r="BA41" s="14">
        <v>0</v>
      </c>
      <c r="BB41" s="14">
        <v>18527.52</v>
      </c>
      <c r="BC41" s="14">
        <v>280973.37</v>
      </c>
      <c r="BD41" s="13">
        <v>3901</v>
      </c>
    </row>
    <row r="42" spans="1:56" ht="12.45">
      <c r="A42" s="10" t="s">
        <v>389</v>
      </c>
      <c r="B42" s="10" t="s">
        <v>505</v>
      </c>
      <c r="C42" s="10" t="s">
        <v>506</v>
      </c>
      <c r="D42" s="10" t="s">
        <v>766</v>
      </c>
      <c r="E42" s="10" t="s">
        <v>393</v>
      </c>
      <c r="F42" s="9"/>
      <c r="G42" s="9"/>
      <c r="H42" s="10" t="s">
        <v>767</v>
      </c>
      <c r="I42" s="10" t="s">
        <v>768</v>
      </c>
      <c r="J42" s="10" t="s">
        <v>420</v>
      </c>
      <c r="K42" s="9"/>
      <c r="L42" s="10" t="s">
        <v>521</v>
      </c>
      <c r="M42" s="10" t="s">
        <v>397</v>
      </c>
      <c r="N42" s="10" t="s">
        <v>769</v>
      </c>
      <c r="O42" s="10" t="s">
        <v>399</v>
      </c>
      <c r="P42" s="10" t="s">
        <v>770</v>
      </c>
      <c r="Q42" s="10" t="s">
        <v>771</v>
      </c>
      <c r="R42" s="10" t="s">
        <v>512</v>
      </c>
      <c r="S42" s="10" t="s">
        <v>513</v>
      </c>
      <c r="T42" s="11">
        <v>45432</v>
      </c>
      <c r="U42" s="10" t="s">
        <v>404</v>
      </c>
      <c r="V42" s="10" t="s">
        <v>420</v>
      </c>
      <c r="W42" s="11">
        <v>44834</v>
      </c>
      <c r="X42" s="11">
        <v>45457</v>
      </c>
      <c r="Y42" s="11">
        <v>45473</v>
      </c>
      <c r="Z42" s="9"/>
      <c r="AA42" s="10" t="s">
        <v>405</v>
      </c>
      <c r="AB42" s="9"/>
      <c r="AC42" s="11">
        <v>45432</v>
      </c>
      <c r="AD42" s="9"/>
      <c r="AE42" s="10" t="s">
        <v>406</v>
      </c>
      <c r="AF42" s="10" t="s">
        <v>407</v>
      </c>
      <c r="AG42" s="10" t="s">
        <v>408</v>
      </c>
      <c r="AH42" s="10" t="s">
        <v>515</v>
      </c>
      <c r="AI42" s="10" t="s">
        <v>515</v>
      </c>
      <c r="AJ42" s="10" t="s">
        <v>407</v>
      </c>
      <c r="AK42" s="10" t="s">
        <v>660</v>
      </c>
      <c r="AL42" s="10" t="s">
        <v>661</v>
      </c>
      <c r="AM42" s="10" t="s">
        <v>412</v>
      </c>
      <c r="AN42" s="10" t="s">
        <v>412</v>
      </c>
      <c r="AO42" s="10" t="s">
        <v>772</v>
      </c>
      <c r="AP42" s="10" t="s">
        <v>431</v>
      </c>
      <c r="AQ42" s="9"/>
      <c r="AR42" s="12">
        <v>100</v>
      </c>
      <c r="AS42" s="10" t="s">
        <v>773</v>
      </c>
      <c r="AT42" s="15">
        <v>34.950000000000003</v>
      </c>
      <c r="AU42" s="13">
        <v>0</v>
      </c>
      <c r="AV42" s="14">
        <v>21908.05</v>
      </c>
      <c r="AW42" s="14">
        <v>0</v>
      </c>
      <c r="AX42" s="14">
        <v>798.44</v>
      </c>
      <c r="AY42" s="14">
        <v>49.2</v>
      </c>
      <c r="AZ42" s="14">
        <v>19061.88</v>
      </c>
      <c r="BA42" s="14">
        <v>0</v>
      </c>
      <c r="BB42" s="14">
        <v>612.89</v>
      </c>
      <c r="BC42" s="14">
        <v>1385.64</v>
      </c>
      <c r="BD42" s="9"/>
    </row>
    <row r="43" spans="1:56" ht="12.45">
      <c r="A43" s="10" t="s">
        <v>389</v>
      </c>
      <c r="B43" s="10" t="s">
        <v>505</v>
      </c>
      <c r="C43" s="10" t="s">
        <v>571</v>
      </c>
      <c r="D43" s="10" t="s">
        <v>267</v>
      </c>
      <c r="E43" s="10" t="s">
        <v>393</v>
      </c>
      <c r="F43" s="9"/>
      <c r="G43" s="9"/>
      <c r="H43" s="10" t="s">
        <v>745</v>
      </c>
      <c r="I43" s="10" t="s">
        <v>774</v>
      </c>
      <c r="J43" s="10" t="s">
        <v>247</v>
      </c>
      <c r="K43" s="9"/>
      <c r="L43" s="10" t="s">
        <v>396</v>
      </c>
      <c r="M43" s="10" t="s">
        <v>440</v>
      </c>
      <c r="N43" s="10" t="s">
        <v>268</v>
      </c>
      <c r="O43" s="10" t="s">
        <v>576</v>
      </c>
      <c r="P43" s="10" t="s">
        <v>775</v>
      </c>
      <c r="Q43" s="10" t="s">
        <v>776</v>
      </c>
      <c r="R43" s="10" t="s">
        <v>579</v>
      </c>
      <c r="S43" s="10" t="s">
        <v>580</v>
      </c>
      <c r="T43" s="11">
        <v>45406</v>
      </c>
      <c r="U43" s="10" t="s">
        <v>404</v>
      </c>
      <c r="V43" s="10" t="s">
        <v>247</v>
      </c>
      <c r="W43" s="11">
        <v>44844</v>
      </c>
      <c r="X43" s="11">
        <v>45198</v>
      </c>
      <c r="Y43" s="11">
        <v>45422</v>
      </c>
      <c r="Z43" s="9"/>
      <c r="AA43" s="10" t="s">
        <v>777</v>
      </c>
      <c r="AB43" s="11">
        <v>44840</v>
      </c>
      <c r="AC43" s="9"/>
      <c r="AD43" s="9"/>
      <c r="AE43" s="10" t="s">
        <v>466</v>
      </c>
      <c r="AF43" s="10" t="s">
        <v>407</v>
      </c>
      <c r="AG43" s="10" t="s">
        <v>408</v>
      </c>
      <c r="AH43" s="10" t="s">
        <v>582</v>
      </c>
      <c r="AI43" s="10" t="s">
        <v>582</v>
      </c>
      <c r="AJ43" s="10" t="s">
        <v>407</v>
      </c>
      <c r="AK43" s="10" t="s">
        <v>410</v>
      </c>
      <c r="AL43" s="10" t="s">
        <v>411</v>
      </c>
      <c r="AM43" s="10" t="s">
        <v>412</v>
      </c>
      <c r="AN43" s="10" t="s">
        <v>412</v>
      </c>
      <c r="AO43" s="10" t="s">
        <v>778</v>
      </c>
      <c r="AP43" s="10" t="s">
        <v>431</v>
      </c>
      <c r="AQ43" s="9"/>
      <c r="AR43" s="12">
        <v>100</v>
      </c>
      <c r="AS43" s="10" t="s">
        <v>779</v>
      </c>
      <c r="AT43" s="9"/>
      <c r="AU43" s="13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9"/>
    </row>
    <row r="44" spans="1:56" ht="12.45">
      <c r="A44" s="10" t="s">
        <v>389</v>
      </c>
      <c r="B44" s="10" t="s">
        <v>505</v>
      </c>
      <c r="C44" s="10" t="s">
        <v>506</v>
      </c>
      <c r="D44" s="10" t="s">
        <v>269</v>
      </c>
      <c r="E44" s="10" t="s">
        <v>393</v>
      </c>
      <c r="F44" s="9"/>
      <c r="G44" s="9"/>
      <c r="H44" s="10" t="s">
        <v>695</v>
      </c>
      <c r="I44" s="10" t="s">
        <v>780</v>
      </c>
      <c r="J44" s="10" t="s">
        <v>247</v>
      </c>
      <c r="K44" s="9"/>
      <c r="L44" s="10" t="s">
        <v>396</v>
      </c>
      <c r="M44" s="10" t="s">
        <v>422</v>
      </c>
      <c r="N44" s="10" t="s">
        <v>270</v>
      </c>
      <c r="O44" s="10" t="s">
        <v>399</v>
      </c>
      <c r="P44" s="10" t="s">
        <v>781</v>
      </c>
      <c r="Q44" s="10" t="s">
        <v>782</v>
      </c>
      <c r="R44" s="10" t="s">
        <v>512</v>
      </c>
      <c r="S44" s="10" t="s">
        <v>513</v>
      </c>
      <c r="T44" s="11">
        <v>45002</v>
      </c>
      <c r="U44" s="10" t="s">
        <v>404</v>
      </c>
      <c r="V44" s="10" t="s">
        <v>247</v>
      </c>
      <c r="W44" s="11">
        <v>44847</v>
      </c>
      <c r="X44" s="11">
        <v>45607</v>
      </c>
      <c r="Y44" s="11">
        <v>45657</v>
      </c>
      <c r="Z44" s="9"/>
      <c r="AA44" s="10" t="s">
        <v>405</v>
      </c>
      <c r="AB44" s="9"/>
      <c r="AC44" s="9"/>
      <c r="AD44" s="9"/>
      <c r="AE44" s="10" t="s">
        <v>406</v>
      </c>
      <c r="AF44" s="10" t="s">
        <v>407</v>
      </c>
      <c r="AG44" s="10" t="s">
        <v>408</v>
      </c>
      <c r="AH44" s="10" t="s">
        <v>515</v>
      </c>
      <c r="AI44" s="10" t="s">
        <v>515</v>
      </c>
      <c r="AJ44" s="10" t="s">
        <v>407</v>
      </c>
      <c r="AK44" s="10" t="s">
        <v>410</v>
      </c>
      <c r="AL44" s="10" t="s">
        <v>411</v>
      </c>
      <c r="AM44" s="10" t="s">
        <v>412</v>
      </c>
      <c r="AN44" s="10" t="s">
        <v>412</v>
      </c>
      <c r="AO44" s="10" t="s">
        <v>783</v>
      </c>
      <c r="AP44" s="10" t="s">
        <v>414</v>
      </c>
      <c r="AQ44" s="9"/>
      <c r="AR44" s="12">
        <v>100</v>
      </c>
      <c r="AS44" s="10" t="s">
        <v>784</v>
      </c>
      <c r="AT44" s="9"/>
      <c r="AU44" s="13">
        <v>0</v>
      </c>
      <c r="AV44" s="14">
        <v>4871.01</v>
      </c>
      <c r="AW44" s="14">
        <v>12.57</v>
      </c>
      <c r="AX44" s="14">
        <v>3457.12</v>
      </c>
      <c r="AY44" s="14">
        <v>11.92</v>
      </c>
      <c r="AZ44" s="14">
        <v>0</v>
      </c>
      <c r="BA44" s="14">
        <v>0</v>
      </c>
      <c r="BB44" s="14">
        <v>12.35</v>
      </c>
      <c r="BC44" s="14">
        <v>1377.05</v>
      </c>
      <c r="BD44" s="9"/>
    </row>
    <row r="45" spans="1:56" ht="12.45">
      <c r="A45" s="10" t="s">
        <v>389</v>
      </c>
      <c r="B45" s="10" t="s">
        <v>505</v>
      </c>
      <c r="C45" s="10" t="s">
        <v>571</v>
      </c>
      <c r="D45" s="10" t="s">
        <v>785</v>
      </c>
      <c r="E45" s="10" t="s">
        <v>393</v>
      </c>
      <c r="F45" s="10" t="s">
        <v>786</v>
      </c>
      <c r="G45" s="9"/>
      <c r="H45" s="10" t="s">
        <v>787</v>
      </c>
      <c r="I45" s="10" t="s">
        <v>788</v>
      </c>
      <c r="J45" s="10" t="s">
        <v>83</v>
      </c>
      <c r="K45" s="9"/>
      <c r="L45" s="10" t="s">
        <v>530</v>
      </c>
      <c r="M45" s="10" t="s">
        <v>491</v>
      </c>
      <c r="N45" s="10" t="s">
        <v>789</v>
      </c>
      <c r="O45" s="10" t="s">
        <v>399</v>
      </c>
      <c r="P45" s="10" t="s">
        <v>790</v>
      </c>
      <c r="Q45" s="10" t="s">
        <v>791</v>
      </c>
      <c r="R45" s="10" t="s">
        <v>722</v>
      </c>
      <c r="S45" s="10" t="s">
        <v>723</v>
      </c>
      <c r="T45" s="11">
        <v>45376</v>
      </c>
      <c r="U45" s="10" t="s">
        <v>495</v>
      </c>
      <c r="V45" s="10" t="s">
        <v>83</v>
      </c>
      <c r="W45" s="11">
        <v>44874</v>
      </c>
      <c r="X45" s="11">
        <v>45086</v>
      </c>
      <c r="Y45" s="11">
        <v>45351</v>
      </c>
      <c r="Z45" s="11">
        <v>45331</v>
      </c>
      <c r="AA45" s="10" t="s">
        <v>725</v>
      </c>
      <c r="AB45" s="11">
        <v>45331</v>
      </c>
      <c r="AC45" s="11">
        <v>45203</v>
      </c>
      <c r="AD45" s="9"/>
      <c r="AE45" s="10" t="s">
        <v>406</v>
      </c>
      <c r="AF45" s="10" t="s">
        <v>407</v>
      </c>
      <c r="AG45" s="10" t="s">
        <v>408</v>
      </c>
      <c r="AH45" s="10" t="s">
        <v>582</v>
      </c>
      <c r="AI45" s="10" t="s">
        <v>582</v>
      </c>
      <c r="AJ45" s="10" t="s">
        <v>407</v>
      </c>
      <c r="AK45" s="10" t="s">
        <v>650</v>
      </c>
      <c r="AL45" s="10" t="s">
        <v>651</v>
      </c>
      <c r="AM45" s="10" t="s">
        <v>412</v>
      </c>
      <c r="AN45" s="10" t="s">
        <v>412</v>
      </c>
      <c r="AO45" s="10" t="s">
        <v>792</v>
      </c>
      <c r="AP45" s="10" t="s">
        <v>431</v>
      </c>
      <c r="AQ45" s="9"/>
      <c r="AR45" s="12">
        <v>100</v>
      </c>
      <c r="AS45" s="10" t="s">
        <v>793</v>
      </c>
      <c r="AT45" s="15">
        <v>303.066666666667</v>
      </c>
      <c r="AU45" s="13">
        <v>89520</v>
      </c>
      <c r="AV45" s="14">
        <v>179234.21</v>
      </c>
      <c r="AW45" s="14">
        <v>18704.02</v>
      </c>
      <c r="AX45" s="14">
        <v>8360.48</v>
      </c>
      <c r="AY45" s="14">
        <v>3310.74</v>
      </c>
      <c r="AZ45" s="14">
        <v>100221.81</v>
      </c>
      <c r="BA45" s="14">
        <v>0</v>
      </c>
      <c r="BB45" s="14">
        <v>1807.63</v>
      </c>
      <c r="BC45" s="14">
        <v>46829.53</v>
      </c>
      <c r="BD45" s="13">
        <v>2238</v>
      </c>
    </row>
    <row r="46" spans="1:56" ht="12.45">
      <c r="A46" s="10" t="s">
        <v>389</v>
      </c>
      <c r="B46" s="10" t="s">
        <v>505</v>
      </c>
      <c r="C46" s="10" t="s">
        <v>571</v>
      </c>
      <c r="D46" s="10" t="s">
        <v>794</v>
      </c>
      <c r="E46" s="10" t="s">
        <v>393</v>
      </c>
      <c r="F46" s="9"/>
      <c r="G46" s="9"/>
      <c r="H46" s="10" t="s">
        <v>795</v>
      </c>
      <c r="I46" s="10" t="s">
        <v>796</v>
      </c>
      <c r="J46" s="10" t="s">
        <v>176</v>
      </c>
      <c r="K46" s="9"/>
      <c r="L46" s="10" t="s">
        <v>396</v>
      </c>
      <c r="M46" s="10" t="s">
        <v>397</v>
      </c>
      <c r="N46" s="10" t="s">
        <v>797</v>
      </c>
      <c r="O46" s="10" t="s">
        <v>399</v>
      </c>
      <c r="P46" s="10" t="s">
        <v>798</v>
      </c>
      <c r="Q46" s="10" t="s">
        <v>799</v>
      </c>
      <c r="R46" s="10" t="s">
        <v>722</v>
      </c>
      <c r="S46" s="10" t="s">
        <v>723</v>
      </c>
      <c r="T46" s="11">
        <v>45359</v>
      </c>
      <c r="U46" s="10" t="s">
        <v>404</v>
      </c>
      <c r="V46" s="10" t="s">
        <v>176</v>
      </c>
      <c r="W46" s="11">
        <v>44874</v>
      </c>
      <c r="X46" s="11">
        <v>45582</v>
      </c>
      <c r="Y46" s="11">
        <v>45657</v>
      </c>
      <c r="Z46" s="9"/>
      <c r="AA46" s="10" t="s">
        <v>405</v>
      </c>
      <c r="AB46" s="9"/>
      <c r="AC46" s="11">
        <v>45359</v>
      </c>
      <c r="AD46" s="9"/>
      <c r="AE46" s="10" t="s">
        <v>406</v>
      </c>
      <c r="AF46" s="10" t="s">
        <v>407</v>
      </c>
      <c r="AG46" s="10" t="s">
        <v>408</v>
      </c>
      <c r="AH46" s="10" t="s">
        <v>582</v>
      </c>
      <c r="AI46" s="10" t="s">
        <v>582</v>
      </c>
      <c r="AJ46" s="10" t="s">
        <v>407</v>
      </c>
      <c r="AK46" s="10" t="s">
        <v>410</v>
      </c>
      <c r="AL46" s="10" t="s">
        <v>411</v>
      </c>
      <c r="AM46" s="10" t="s">
        <v>412</v>
      </c>
      <c r="AN46" s="10" t="s">
        <v>412</v>
      </c>
      <c r="AO46" s="10" t="s">
        <v>800</v>
      </c>
      <c r="AP46" s="10" t="s">
        <v>414</v>
      </c>
      <c r="AQ46" s="9"/>
      <c r="AR46" s="12">
        <v>100</v>
      </c>
      <c r="AS46" s="10" t="s">
        <v>801</v>
      </c>
      <c r="AT46" s="15">
        <v>349</v>
      </c>
      <c r="AU46" s="13">
        <v>0</v>
      </c>
      <c r="AV46" s="14">
        <v>411299.7</v>
      </c>
      <c r="AW46" s="14">
        <v>12262.51</v>
      </c>
      <c r="AX46" s="14">
        <v>30464.82</v>
      </c>
      <c r="AY46" s="14">
        <v>33323.660000000003</v>
      </c>
      <c r="AZ46" s="14">
        <v>220586.23999999999</v>
      </c>
      <c r="BA46" s="14">
        <v>0</v>
      </c>
      <c r="BB46" s="14">
        <v>1912.26</v>
      </c>
      <c r="BC46" s="14">
        <v>112750.21</v>
      </c>
      <c r="BD46" s="9"/>
    </row>
    <row r="47" spans="1:56" ht="12.45">
      <c r="A47" s="10" t="s">
        <v>389</v>
      </c>
      <c r="B47" s="10" t="s">
        <v>505</v>
      </c>
      <c r="C47" s="10" t="s">
        <v>506</v>
      </c>
      <c r="D47" s="10" t="s">
        <v>802</v>
      </c>
      <c r="E47" s="10" t="s">
        <v>393</v>
      </c>
      <c r="F47" s="9"/>
      <c r="G47" s="9"/>
      <c r="H47" s="10" t="s">
        <v>803</v>
      </c>
      <c r="I47" s="10" t="s">
        <v>804</v>
      </c>
      <c r="J47" s="10" t="s">
        <v>420</v>
      </c>
      <c r="K47" s="9"/>
      <c r="L47" s="10" t="s">
        <v>521</v>
      </c>
      <c r="M47" s="10" t="s">
        <v>461</v>
      </c>
      <c r="N47" s="10" t="s">
        <v>805</v>
      </c>
      <c r="O47" s="10" t="s">
        <v>436</v>
      </c>
      <c r="P47" s="10" t="s">
        <v>806</v>
      </c>
      <c r="Q47" s="10" t="s">
        <v>807</v>
      </c>
      <c r="R47" s="10" t="s">
        <v>512</v>
      </c>
      <c r="S47" s="10" t="s">
        <v>513</v>
      </c>
      <c r="T47" s="11">
        <v>45327</v>
      </c>
      <c r="U47" s="10" t="s">
        <v>404</v>
      </c>
      <c r="V47" s="10" t="s">
        <v>420</v>
      </c>
      <c r="W47" s="11">
        <v>44876</v>
      </c>
      <c r="X47" s="11">
        <v>45656</v>
      </c>
      <c r="Y47" s="11">
        <v>45657</v>
      </c>
      <c r="Z47" s="9"/>
      <c r="AA47" s="10" t="s">
        <v>405</v>
      </c>
      <c r="AB47" s="9"/>
      <c r="AC47" s="9"/>
      <c r="AD47" s="9"/>
      <c r="AE47" s="10" t="s">
        <v>406</v>
      </c>
      <c r="AF47" s="10" t="s">
        <v>407</v>
      </c>
      <c r="AG47" s="10" t="s">
        <v>467</v>
      </c>
      <c r="AH47" s="10" t="s">
        <v>515</v>
      </c>
      <c r="AI47" s="10" t="s">
        <v>515</v>
      </c>
      <c r="AJ47" s="10" t="s">
        <v>407</v>
      </c>
      <c r="AK47" s="10" t="s">
        <v>468</v>
      </c>
      <c r="AL47" s="10" t="s">
        <v>469</v>
      </c>
      <c r="AM47" s="10" t="s">
        <v>412</v>
      </c>
      <c r="AN47" s="10" t="s">
        <v>412</v>
      </c>
      <c r="AO47" s="10" t="s">
        <v>470</v>
      </c>
      <c r="AP47" s="10" t="s">
        <v>431</v>
      </c>
      <c r="AQ47" s="9"/>
      <c r="AR47" s="12">
        <v>100</v>
      </c>
      <c r="AS47" s="10" t="s">
        <v>471</v>
      </c>
      <c r="AT47" s="9"/>
      <c r="AU47" s="13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9"/>
    </row>
    <row r="48" spans="1:56" ht="12.45">
      <c r="A48" s="10" t="s">
        <v>389</v>
      </c>
      <c r="B48" s="10" t="s">
        <v>505</v>
      </c>
      <c r="C48" s="10" t="s">
        <v>506</v>
      </c>
      <c r="D48" s="10" t="s">
        <v>808</v>
      </c>
      <c r="E48" s="10" t="s">
        <v>393</v>
      </c>
      <c r="F48" s="9"/>
      <c r="G48" s="9"/>
      <c r="H48" s="10" t="s">
        <v>803</v>
      </c>
      <c r="I48" s="10" t="s">
        <v>804</v>
      </c>
      <c r="J48" s="10" t="s">
        <v>420</v>
      </c>
      <c r="K48" s="9"/>
      <c r="L48" s="10" t="s">
        <v>521</v>
      </c>
      <c r="M48" s="10" t="s">
        <v>491</v>
      </c>
      <c r="N48" s="10" t="s">
        <v>809</v>
      </c>
      <c r="O48" s="10" t="s">
        <v>436</v>
      </c>
      <c r="P48" s="10" t="s">
        <v>806</v>
      </c>
      <c r="Q48" s="10" t="s">
        <v>810</v>
      </c>
      <c r="R48" s="10" t="s">
        <v>512</v>
      </c>
      <c r="S48" s="10" t="s">
        <v>513</v>
      </c>
      <c r="T48" s="11">
        <v>45364</v>
      </c>
      <c r="U48" s="10" t="s">
        <v>633</v>
      </c>
      <c r="V48" s="10" t="s">
        <v>420</v>
      </c>
      <c r="W48" s="11">
        <v>44879</v>
      </c>
      <c r="X48" s="11">
        <v>45369</v>
      </c>
      <c r="Y48" s="11">
        <v>45371</v>
      </c>
      <c r="Z48" s="11">
        <v>45341</v>
      </c>
      <c r="AA48" s="10" t="s">
        <v>811</v>
      </c>
      <c r="AB48" s="11">
        <v>45349</v>
      </c>
      <c r="AC48" s="11">
        <v>45334</v>
      </c>
      <c r="AD48" s="9"/>
      <c r="AE48" s="10" t="s">
        <v>466</v>
      </c>
      <c r="AF48" s="10" t="s">
        <v>407</v>
      </c>
      <c r="AG48" s="10" t="s">
        <v>408</v>
      </c>
      <c r="AH48" s="10" t="s">
        <v>515</v>
      </c>
      <c r="AI48" s="10" t="s">
        <v>515</v>
      </c>
      <c r="AJ48" s="10" t="s">
        <v>407</v>
      </c>
      <c r="AK48" s="10" t="s">
        <v>660</v>
      </c>
      <c r="AL48" s="10" t="s">
        <v>661</v>
      </c>
      <c r="AM48" s="10" t="s">
        <v>412</v>
      </c>
      <c r="AN48" s="10" t="s">
        <v>412</v>
      </c>
      <c r="AO48" s="10" t="s">
        <v>812</v>
      </c>
      <c r="AP48" s="10" t="s">
        <v>431</v>
      </c>
      <c r="AQ48" s="9"/>
      <c r="AR48" s="12">
        <v>100</v>
      </c>
      <c r="AS48" s="10" t="s">
        <v>813</v>
      </c>
      <c r="AT48" s="15">
        <v>147.9</v>
      </c>
      <c r="AU48" s="13">
        <v>2880</v>
      </c>
      <c r="AV48" s="14">
        <v>27648.79</v>
      </c>
      <c r="AW48" s="14">
        <v>10788.78</v>
      </c>
      <c r="AX48" s="14">
        <v>1259.06</v>
      </c>
      <c r="AY48" s="14">
        <v>3429.77</v>
      </c>
      <c r="AZ48" s="14">
        <v>4478.88</v>
      </c>
      <c r="BA48" s="14">
        <v>0</v>
      </c>
      <c r="BB48" s="14">
        <v>50.47</v>
      </c>
      <c r="BC48" s="14">
        <v>7641.83</v>
      </c>
      <c r="BD48" s="13">
        <v>160</v>
      </c>
    </row>
    <row r="49" spans="1:56" ht="12.45">
      <c r="A49" s="10" t="s">
        <v>389</v>
      </c>
      <c r="B49" s="10" t="s">
        <v>505</v>
      </c>
      <c r="C49" s="10" t="s">
        <v>571</v>
      </c>
      <c r="D49" s="10" t="s">
        <v>814</v>
      </c>
      <c r="E49" s="10" t="s">
        <v>393</v>
      </c>
      <c r="F49" s="9"/>
      <c r="G49" s="9"/>
      <c r="H49" s="10" t="s">
        <v>815</v>
      </c>
      <c r="I49" s="10" t="s">
        <v>816</v>
      </c>
      <c r="J49" s="10" t="s">
        <v>176</v>
      </c>
      <c r="K49" s="9"/>
      <c r="L49" s="10" t="s">
        <v>396</v>
      </c>
      <c r="M49" s="10" t="s">
        <v>397</v>
      </c>
      <c r="N49" s="10" t="s">
        <v>817</v>
      </c>
      <c r="O49" s="10" t="s">
        <v>399</v>
      </c>
      <c r="P49" s="10" t="s">
        <v>818</v>
      </c>
      <c r="Q49" s="10" t="s">
        <v>819</v>
      </c>
      <c r="R49" s="10" t="s">
        <v>722</v>
      </c>
      <c r="S49" s="10" t="s">
        <v>723</v>
      </c>
      <c r="T49" s="11">
        <v>45435</v>
      </c>
      <c r="U49" s="10" t="s">
        <v>404</v>
      </c>
      <c r="V49" s="10" t="s">
        <v>176</v>
      </c>
      <c r="W49" s="11">
        <v>44880</v>
      </c>
      <c r="X49" s="11">
        <v>45306</v>
      </c>
      <c r="Y49" s="11">
        <v>45657</v>
      </c>
      <c r="Z49" s="9"/>
      <c r="AA49" s="10" t="s">
        <v>405</v>
      </c>
      <c r="AB49" s="9"/>
      <c r="AC49" s="11">
        <v>45293</v>
      </c>
      <c r="AD49" s="9"/>
      <c r="AE49" s="10" t="s">
        <v>406</v>
      </c>
      <c r="AF49" s="10" t="s">
        <v>407</v>
      </c>
      <c r="AG49" s="10" t="s">
        <v>408</v>
      </c>
      <c r="AH49" s="10" t="s">
        <v>582</v>
      </c>
      <c r="AI49" s="10" t="s">
        <v>582</v>
      </c>
      <c r="AJ49" s="10" t="s">
        <v>407</v>
      </c>
      <c r="AK49" s="10" t="s">
        <v>410</v>
      </c>
      <c r="AL49" s="10" t="s">
        <v>411</v>
      </c>
      <c r="AM49" s="10" t="s">
        <v>412</v>
      </c>
      <c r="AN49" s="10" t="s">
        <v>412</v>
      </c>
      <c r="AO49" s="10" t="s">
        <v>820</v>
      </c>
      <c r="AP49" s="10" t="s">
        <v>414</v>
      </c>
      <c r="AQ49" s="9"/>
      <c r="AR49" s="12">
        <v>100</v>
      </c>
      <c r="AS49" s="10" t="s">
        <v>821</v>
      </c>
      <c r="AT49" s="15">
        <v>695.61666666666702</v>
      </c>
      <c r="AU49" s="13">
        <v>0</v>
      </c>
      <c r="AV49" s="14">
        <v>532422.41</v>
      </c>
      <c r="AW49" s="14">
        <v>30051.81</v>
      </c>
      <c r="AX49" s="14">
        <v>28154.01</v>
      </c>
      <c r="AY49" s="14">
        <v>12795.61</v>
      </c>
      <c r="AZ49" s="14">
        <v>308843.05</v>
      </c>
      <c r="BA49" s="14">
        <v>0</v>
      </c>
      <c r="BB49" s="14">
        <v>5534.45</v>
      </c>
      <c r="BC49" s="14">
        <v>147043.48000000001</v>
      </c>
      <c r="BD49" s="9"/>
    </row>
    <row r="50" spans="1:56" ht="12.45">
      <c r="A50" s="10" t="s">
        <v>389</v>
      </c>
      <c r="B50" s="10" t="s">
        <v>390</v>
      </c>
      <c r="C50" s="10" t="s">
        <v>391</v>
      </c>
      <c r="D50" s="10" t="s">
        <v>822</v>
      </c>
      <c r="E50" s="10" t="s">
        <v>393</v>
      </c>
      <c r="F50" s="9"/>
      <c r="G50" s="9"/>
      <c r="H50" s="10" t="s">
        <v>823</v>
      </c>
      <c r="I50" s="10" t="s">
        <v>824</v>
      </c>
      <c r="J50" s="10" t="s">
        <v>125</v>
      </c>
      <c r="K50" s="9"/>
      <c r="L50" s="10" t="s">
        <v>396</v>
      </c>
      <c r="M50" s="10" t="s">
        <v>491</v>
      </c>
      <c r="N50" s="10" t="s">
        <v>825</v>
      </c>
      <c r="O50" s="10" t="s">
        <v>399</v>
      </c>
      <c r="P50" s="10" t="s">
        <v>826</v>
      </c>
      <c r="Q50" s="10" t="s">
        <v>827</v>
      </c>
      <c r="R50" s="10" t="s">
        <v>402</v>
      </c>
      <c r="S50" s="10" t="s">
        <v>403</v>
      </c>
      <c r="T50" s="11">
        <v>45358</v>
      </c>
      <c r="U50" s="10" t="s">
        <v>495</v>
      </c>
      <c r="V50" s="10" t="s">
        <v>125</v>
      </c>
      <c r="W50" s="11">
        <v>45226</v>
      </c>
      <c r="X50" s="11">
        <v>45513</v>
      </c>
      <c r="Y50" s="11">
        <v>45657</v>
      </c>
      <c r="Z50" s="11">
        <v>45316</v>
      </c>
      <c r="AA50" s="10" t="s">
        <v>615</v>
      </c>
      <c r="AB50" s="11">
        <v>45349</v>
      </c>
      <c r="AC50" s="11">
        <v>45344</v>
      </c>
      <c r="AD50" s="9"/>
      <c r="AE50" s="10" t="s">
        <v>406</v>
      </c>
      <c r="AF50" s="10" t="s">
        <v>407</v>
      </c>
      <c r="AG50" s="10" t="s">
        <v>408</v>
      </c>
      <c r="AH50" s="10" t="s">
        <v>409</v>
      </c>
      <c r="AI50" s="10" t="s">
        <v>409</v>
      </c>
      <c r="AJ50" s="10" t="s">
        <v>407</v>
      </c>
      <c r="AK50" s="10" t="s">
        <v>410</v>
      </c>
      <c r="AL50" s="10" t="s">
        <v>411</v>
      </c>
      <c r="AM50" s="10" t="s">
        <v>412</v>
      </c>
      <c r="AN50" s="10" t="s">
        <v>412</v>
      </c>
      <c r="AO50" s="10" t="s">
        <v>828</v>
      </c>
      <c r="AP50" s="10" t="s">
        <v>414</v>
      </c>
      <c r="AQ50" s="9"/>
      <c r="AR50" s="12">
        <v>100</v>
      </c>
      <c r="AS50" s="10" t="s">
        <v>829</v>
      </c>
      <c r="AT50" s="15">
        <v>615.15</v>
      </c>
      <c r="AU50" s="13">
        <v>386910</v>
      </c>
      <c r="AV50" s="14">
        <v>834963.88</v>
      </c>
      <c r="AW50" s="14">
        <v>41931.519999999997</v>
      </c>
      <c r="AX50" s="14">
        <v>17120.46</v>
      </c>
      <c r="AY50" s="14">
        <v>12949.59</v>
      </c>
      <c r="AZ50" s="14">
        <v>534594.13</v>
      </c>
      <c r="BA50" s="14">
        <v>0</v>
      </c>
      <c r="BB50" s="14">
        <v>1499.81</v>
      </c>
      <c r="BC50" s="14">
        <v>226868.37</v>
      </c>
      <c r="BD50" s="13">
        <v>4299</v>
      </c>
    </row>
    <row r="51" spans="1:56" ht="12.45">
      <c r="A51" s="10" t="s">
        <v>389</v>
      </c>
      <c r="B51" s="10" t="s">
        <v>505</v>
      </c>
      <c r="C51" s="10" t="s">
        <v>571</v>
      </c>
      <c r="D51" s="10" t="s">
        <v>830</v>
      </c>
      <c r="E51" s="10" t="s">
        <v>393</v>
      </c>
      <c r="F51" s="10" t="s">
        <v>831</v>
      </c>
      <c r="G51" s="9"/>
      <c r="H51" s="10" t="s">
        <v>832</v>
      </c>
      <c r="I51" s="10" t="s">
        <v>833</v>
      </c>
      <c r="J51" s="10" t="s">
        <v>83</v>
      </c>
      <c r="K51" s="9"/>
      <c r="L51" s="10" t="s">
        <v>530</v>
      </c>
      <c r="M51" s="10" t="s">
        <v>491</v>
      </c>
      <c r="N51" s="10" t="s">
        <v>834</v>
      </c>
      <c r="O51" s="10" t="s">
        <v>399</v>
      </c>
      <c r="P51" s="10" t="s">
        <v>647</v>
      </c>
      <c r="Q51" s="10" t="s">
        <v>835</v>
      </c>
      <c r="R51" s="10" t="s">
        <v>682</v>
      </c>
      <c r="S51" s="10" t="s">
        <v>836</v>
      </c>
      <c r="T51" s="11">
        <v>45366</v>
      </c>
      <c r="U51" s="10" t="s">
        <v>495</v>
      </c>
      <c r="V51" s="10" t="s">
        <v>83</v>
      </c>
      <c r="W51" s="11">
        <v>45301</v>
      </c>
      <c r="X51" s="11">
        <v>45180</v>
      </c>
      <c r="Y51" s="11">
        <v>45322</v>
      </c>
      <c r="Z51" s="11">
        <v>45292</v>
      </c>
      <c r="AA51" s="10" t="s">
        <v>837</v>
      </c>
      <c r="AB51" s="11">
        <v>45299</v>
      </c>
      <c r="AC51" s="11">
        <v>45303</v>
      </c>
      <c r="AD51" s="9"/>
      <c r="AE51" s="10" t="s">
        <v>406</v>
      </c>
      <c r="AF51" s="10" t="s">
        <v>407</v>
      </c>
      <c r="AG51" s="10" t="s">
        <v>408</v>
      </c>
      <c r="AH51" s="10" t="s">
        <v>582</v>
      </c>
      <c r="AI51" s="10" t="s">
        <v>582</v>
      </c>
      <c r="AJ51" s="10" t="s">
        <v>407</v>
      </c>
      <c r="AK51" s="10" t="s">
        <v>650</v>
      </c>
      <c r="AL51" s="10" t="s">
        <v>651</v>
      </c>
      <c r="AM51" s="10" t="s">
        <v>412</v>
      </c>
      <c r="AN51" s="10" t="s">
        <v>412</v>
      </c>
      <c r="AO51" s="10" t="s">
        <v>838</v>
      </c>
      <c r="AP51" s="10" t="s">
        <v>431</v>
      </c>
      <c r="AQ51" s="9"/>
      <c r="AR51" s="12">
        <v>100</v>
      </c>
      <c r="AS51" s="10" t="s">
        <v>839</v>
      </c>
      <c r="AT51" s="15">
        <v>585.46666666666704</v>
      </c>
      <c r="AU51" s="13">
        <v>236210</v>
      </c>
      <c r="AV51" s="14">
        <v>289073.84999999998</v>
      </c>
      <c r="AW51" s="14">
        <v>39933.22</v>
      </c>
      <c r="AX51" s="14">
        <v>19240.5</v>
      </c>
      <c r="AY51" s="14">
        <v>20767.490000000002</v>
      </c>
      <c r="AZ51" s="14">
        <v>150277.85</v>
      </c>
      <c r="BA51" s="14">
        <v>0</v>
      </c>
      <c r="BB51" s="14">
        <v>6881.16</v>
      </c>
      <c r="BC51" s="14">
        <v>51973.63</v>
      </c>
      <c r="BD51" s="13">
        <v>2990</v>
      </c>
    </row>
    <row r="52" spans="1:56" ht="12.45">
      <c r="A52" s="10" t="s">
        <v>389</v>
      </c>
      <c r="B52" s="10" t="s">
        <v>505</v>
      </c>
      <c r="C52" s="10" t="s">
        <v>571</v>
      </c>
      <c r="D52" s="10" t="s">
        <v>840</v>
      </c>
      <c r="E52" s="10" t="s">
        <v>393</v>
      </c>
      <c r="F52" s="9"/>
      <c r="G52" s="9"/>
      <c r="H52" s="10" t="s">
        <v>841</v>
      </c>
      <c r="I52" s="10" t="s">
        <v>842</v>
      </c>
      <c r="J52" s="10" t="s">
        <v>420</v>
      </c>
      <c r="K52" s="9"/>
      <c r="L52" s="10" t="s">
        <v>396</v>
      </c>
      <c r="M52" s="10" t="s">
        <v>397</v>
      </c>
      <c r="N52" s="10" t="s">
        <v>843</v>
      </c>
      <c r="O52" s="10" t="s">
        <v>399</v>
      </c>
      <c r="P52" s="10" t="s">
        <v>844</v>
      </c>
      <c r="Q52" s="10" t="s">
        <v>845</v>
      </c>
      <c r="R52" s="10" t="s">
        <v>682</v>
      </c>
      <c r="S52" s="10" t="s">
        <v>836</v>
      </c>
      <c r="T52" s="11">
        <v>45440</v>
      </c>
      <c r="U52" s="10" t="s">
        <v>404</v>
      </c>
      <c r="V52" s="10" t="s">
        <v>420</v>
      </c>
      <c r="W52" s="11">
        <v>45258</v>
      </c>
      <c r="X52" s="11">
        <v>45513</v>
      </c>
      <c r="Y52" s="11">
        <v>45657</v>
      </c>
      <c r="Z52" s="9"/>
      <c r="AA52" s="10" t="s">
        <v>405</v>
      </c>
      <c r="AB52" s="9"/>
      <c r="AC52" s="11">
        <v>45370</v>
      </c>
      <c r="AD52" s="9"/>
      <c r="AE52" s="10" t="s">
        <v>406</v>
      </c>
      <c r="AF52" s="10" t="s">
        <v>407</v>
      </c>
      <c r="AG52" s="10" t="s">
        <v>408</v>
      </c>
      <c r="AH52" s="10" t="s">
        <v>582</v>
      </c>
      <c r="AI52" s="10" t="s">
        <v>582</v>
      </c>
      <c r="AJ52" s="10" t="s">
        <v>407</v>
      </c>
      <c r="AK52" s="10" t="s">
        <v>410</v>
      </c>
      <c r="AL52" s="10" t="s">
        <v>411</v>
      </c>
      <c r="AM52" s="10" t="s">
        <v>412</v>
      </c>
      <c r="AN52" s="10" t="s">
        <v>412</v>
      </c>
      <c r="AO52" s="10" t="s">
        <v>846</v>
      </c>
      <c r="AP52" s="10" t="s">
        <v>414</v>
      </c>
      <c r="AQ52" s="9"/>
      <c r="AR52" s="12">
        <v>100</v>
      </c>
      <c r="AS52" s="10" t="s">
        <v>847</v>
      </c>
      <c r="AT52" s="15">
        <v>344.98333333333301</v>
      </c>
      <c r="AU52" s="13">
        <v>0</v>
      </c>
      <c r="AV52" s="14">
        <v>268542.23</v>
      </c>
      <c r="AW52" s="14">
        <v>12880.55</v>
      </c>
      <c r="AX52" s="14">
        <v>12028.59</v>
      </c>
      <c r="AY52" s="14">
        <v>4122.04</v>
      </c>
      <c r="AZ52" s="14">
        <v>160176.67000000001</v>
      </c>
      <c r="BA52" s="14">
        <v>0</v>
      </c>
      <c r="BB52" s="14">
        <v>1415.53</v>
      </c>
      <c r="BC52" s="14">
        <v>77918.850000000006</v>
      </c>
      <c r="BD52" s="9"/>
    </row>
    <row r="53" spans="1:56" ht="12.45">
      <c r="A53" s="10" t="s">
        <v>389</v>
      </c>
      <c r="B53" s="10" t="s">
        <v>505</v>
      </c>
      <c r="C53" s="10" t="s">
        <v>506</v>
      </c>
      <c r="D53" s="10" t="s">
        <v>198</v>
      </c>
      <c r="E53" s="10" t="s">
        <v>393</v>
      </c>
      <c r="F53" s="9"/>
      <c r="G53" s="9"/>
      <c r="H53" s="10" t="s">
        <v>848</v>
      </c>
      <c r="I53" s="10" t="s">
        <v>849</v>
      </c>
      <c r="J53" s="10" t="s">
        <v>509</v>
      </c>
      <c r="K53" s="9"/>
      <c r="L53" s="10" t="s">
        <v>396</v>
      </c>
      <c r="M53" s="10" t="s">
        <v>422</v>
      </c>
      <c r="N53" s="10" t="s">
        <v>199</v>
      </c>
      <c r="O53" s="10" t="s">
        <v>399</v>
      </c>
      <c r="P53" s="10" t="s">
        <v>850</v>
      </c>
      <c r="Q53" s="10" t="s">
        <v>851</v>
      </c>
      <c r="R53" s="10" t="s">
        <v>512</v>
      </c>
      <c r="S53" s="10" t="s">
        <v>513</v>
      </c>
      <c r="T53" s="11">
        <v>45232</v>
      </c>
      <c r="U53" s="10" t="s">
        <v>404</v>
      </c>
      <c r="V53" s="10" t="s">
        <v>509</v>
      </c>
      <c r="W53" s="11">
        <v>44882</v>
      </c>
      <c r="X53" s="11">
        <v>45468</v>
      </c>
      <c r="Y53" s="11">
        <v>45657</v>
      </c>
      <c r="Z53" s="9"/>
      <c r="AA53" s="10" t="s">
        <v>405</v>
      </c>
      <c r="AB53" s="9"/>
      <c r="AC53" s="9"/>
      <c r="AD53" s="9"/>
      <c r="AE53" s="10" t="s">
        <v>406</v>
      </c>
      <c r="AF53" s="10" t="s">
        <v>407</v>
      </c>
      <c r="AG53" s="10" t="s">
        <v>408</v>
      </c>
      <c r="AH53" s="10" t="s">
        <v>515</v>
      </c>
      <c r="AI53" s="10" t="s">
        <v>515</v>
      </c>
      <c r="AJ53" s="10" t="s">
        <v>407</v>
      </c>
      <c r="AK53" s="10" t="s">
        <v>410</v>
      </c>
      <c r="AL53" s="10" t="s">
        <v>411</v>
      </c>
      <c r="AM53" s="10" t="s">
        <v>412</v>
      </c>
      <c r="AN53" s="10" t="s">
        <v>412</v>
      </c>
      <c r="AO53" s="10" t="s">
        <v>852</v>
      </c>
      <c r="AP53" s="10" t="s">
        <v>414</v>
      </c>
      <c r="AQ53" s="9"/>
      <c r="AR53" s="12">
        <v>100</v>
      </c>
      <c r="AS53" s="10" t="s">
        <v>853</v>
      </c>
      <c r="AT53" s="9"/>
      <c r="AU53" s="13">
        <v>0</v>
      </c>
      <c r="AV53" s="14">
        <v>30138.25</v>
      </c>
      <c r="AW53" s="14">
        <v>39.03</v>
      </c>
      <c r="AX53" s="14">
        <v>21018.400000000001</v>
      </c>
      <c r="AY53" s="14">
        <v>36.630000000000003</v>
      </c>
      <c r="AZ53" s="14">
        <v>442.58</v>
      </c>
      <c r="BA53" s="14">
        <v>0</v>
      </c>
      <c r="BB53" s="14">
        <v>81.86</v>
      </c>
      <c r="BC53" s="14">
        <v>8519.75</v>
      </c>
      <c r="BD53" s="9"/>
    </row>
    <row r="54" spans="1:56" ht="12.45">
      <c r="A54" s="10" t="s">
        <v>389</v>
      </c>
      <c r="B54" s="10" t="s">
        <v>505</v>
      </c>
      <c r="C54" s="10" t="s">
        <v>506</v>
      </c>
      <c r="D54" s="10" t="s">
        <v>854</v>
      </c>
      <c r="E54" s="10" t="s">
        <v>393</v>
      </c>
      <c r="F54" s="9"/>
      <c r="G54" s="9"/>
      <c r="H54" s="10" t="s">
        <v>848</v>
      </c>
      <c r="I54" s="10" t="s">
        <v>849</v>
      </c>
      <c r="J54" s="10" t="s">
        <v>509</v>
      </c>
      <c r="K54" s="9"/>
      <c r="L54" s="10" t="s">
        <v>396</v>
      </c>
      <c r="M54" s="10" t="s">
        <v>461</v>
      </c>
      <c r="N54" s="10" t="s">
        <v>199</v>
      </c>
      <c r="O54" s="10" t="s">
        <v>436</v>
      </c>
      <c r="P54" s="10" t="s">
        <v>850</v>
      </c>
      <c r="Q54" s="10" t="s">
        <v>851</v>
      </c>
      <c r="R54" s="10" t="s">
        <v>512</v>
      </c>
      <c r="S54" s="10" t="s">
        <v>513</v>
      </c>
      <c r="T54" s="11">
        <v>45397</v>
      </c>
      <c r="U54" s="10" t="s">
        <v>404</v>
      </c>
      <c r="V54" s="10" t="s">
        <v>509</v>
      </c>
      <c r="W54" s="11">
        <v>45349</v>
      </c>
      <c r="X54" s="11">
        <v>45468</v>
      </c>
      <c r="Y54" s="11">
        <v>45657</v>
      </c>
      <c r="Z54" s="9"/>
      <c r="AA54" s="10" t="s">
        <v>405</v>
      </c>
      <c r="AB54" s="9"/>
      <c r="AC54" s="9"/>
      <c r="AD54" s="9"/>
      <c r="AE54" s="10" t="s">
        <v>406</v>
      </c>
      <c r="AF54" s="10" t="s">
        <v>431</v>
      </c>
      <c r="AG54" s="10" t="s">
        <v>404</v>
      </c>
      <c r="AH54" s="10" t="s">
        <v>469</v>
      </c>
      <c r="AI54" s="10" t="s">
        <v>469</v>
      </c>
      <c r="AJ54" s="10" t="s">
        <v>431</v>
      </c>
      <c r="AK54" s="10" t="s">
        <v>431</v>
      </c>
      <c r="AL54" s="10" t="s">
        <v>469</v>
      </c>
      <c r="AM54" s="10" t="s">
        <v>412</v>
      </c>
      <c r="AN54" s="10" t="s">
        <v>412</v>
      </c>
      <c r="AO54" s="10" t="s">
        <v>470</v>
      </c>
      <c r="AP54" s="10" t="s">
        <v>431</v>
      </c>
      <c r="AQ54" s="10" t="s">
        <v>198</v>
      </c>
      <c r="AR54" s="12">
        <v>100</v>
      </c>
      <c r="AS54" s="10" t="s">
        <v>471</v>
      </c>
      <c r="AT54" s="9"/>
      <c r="AU54" s="13">
        <v>0</v>
      </c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2.45">
      <c r="A55" s="10" t="s">
        <v>389</v>
      </c>
      <c r="B55" s="10" t="s">
        <v>505</v>
      </c>
      <c r="C55" s="10" t="s">
        <v>506</v>
      </c>
      <c r="D55" s="10" t="s">
        <v>200</v>
      </c>
      <c r="E55" s="10" t="s">
        <v>393</v>
      </c>
      <c r="F55" s="9"/>
      <c r="G55" s="9"/>
      <c r="H55" s="10" t="s">
        <v>855</v>
      </c>
      <c r="I55" s="10" t="s">
        <v>856</v>
      </c>
      <c r="J55" s="10" t="s">
        <v>509</v>
      </c>
      <c r="K55" s="9"/>
      <c r="L55" s="10" t="s">
        <v>396</v>
      </c>
      <c r="M55" s="10" t="s">
        <v>422</v>
      </c>
      <c r="N55" s="10" t="s">
        <v>201</v>
      </c>
      <c r="O55" s="10" t="s">
        <v>399</v>
      </c>
      <c r="P55" s="10" t="s">
        <v>857</v>
      </c>
      <c r="Q55" s="10" t="s">
        <v>858</v>
      </c>
      <c r="R55" s="10" t="s">
        <v>512</v>
      </c>
      <c r="S55" s="10" t="s">
        <v>513</v>
      </c>
      <c r="T55" s="11">
        <v>45233</v>
      </c>
      <c r="U55" s="10" t="s">
        <v>404</v>
      </c>
      <c r="V55" s="10" t="s">
        <v>509</v>
      </c>
      <c r="W55" s="11">
        <v>44882</v>
      </c>
      <c r="X55" s="11">
        <v>45470</v>
      </c>
      <c r="Y55" s="11">
        <v>45657</v>
      </c>
      <c r="Z55" s="9"/>
      <c r="AA55" s="10" t="s">
        <v>405</v>
      </c>
      <c r="AB55" s="9"/>
      <c r="AC55" s="9"/>
      <c r="AD55" s="9"/>
      <c r="AE55" s="10" t="s">
        <v>406</v>
      </c>
      <c r="AF55" s="10" t="s">
        <v>407</v>
      </c>
      <c r="AG55" s="10" t="s">
        <v>408</v>
      </c>
      <c r="AH55" s="10" t="s">
        <v>515</v>
      </c>
      <c r="AI55" s="10" t="s">
        <v>515</v>
      </c>
      <c r="AJ55" s="10" t="s">
        <v>407</v>
      </c>
      <c r="AK55" s="10" t="s">
        <v>410</v>
      </c>
      <c r="AL55" s="10" t="s">
        <v>411</v>
      </c>
      <c r="AM55" s="10" t="s">
        <v>412</v>
      </c>
      <c r="AN55" s="10" t="s">
        <v>412</v>
      </c>
      <c r="AO55" s="10" t="s">
        <v>859</v>
      </c>
      <c r="AP55" s="10" t="s">
        <v>414</v>
      </c>
      <c r="AQ55" s="9"/>
      <c r="AR55" s="12">
        <v>100</v>
      </c>
      <c r="AS55" s="10" t="s">
        <v>860</v>
      </c>
      <c r="AT55" s="9"/>
      <c r="AU55" s="13">
        <v>0</v>
      </c>
      <c r="AV55" s="14">
        <v>33287.74</v>
      </c>
      <c r="AW55" s="14">
        <v>0</v>
      </c>
      <c r="AX55" s="14">
        <v>0</v>
      </c>
      <c r="AY55" s="14">
        <v>6517.5</v>
      </c>
      <c r="AZ55" s="14">
        <v>17996.080000000002</v>
      </c>
      <c r="BA55" s="14">
        <v>0</v>
      </c>
      <c r="BB55" s="14">
        <v>311.35000000000002</v>
      </c>
      <c r="BC55" s="14">
        <v>8462.81</v>
      </c>
      <c r="BD55" s="9"/>
    </row>
    <row r="56" spans="1:56" ht="12.45">
      <c r="A56" s="10" t="s">
        <v>389</v>
      </c>
      <c r="B56" s="10" t="s">
        <v>505</v>
      </c>
      <c r="C56" s="10" t="s">
        <v>506</v>
      </c>
      <c r="D56" s="10" t="s">
        <v>861</v>
      </c>
      <c r="E56" s="10" t="s">
        <v>393</v>
      </c>
      <c r="F56" s="9"/>
      <c r="G56" s="9"/>
      <c r="H56" s="10" t="s">
        <v>710</v>
      </c>
      <c r="I56" s="10" t="s">
        <v>856</v>
      </c>
      <c r="J56" s="10" t="s">
        <v>404</v>
      </c>
      <c r="K56" s="9"/>
      <c r="L56" s="10" t="s">
        <v>396</v>
      </c>
      <c r="M56" s="10" t="s">
        <v>639</v>
      </c>
      <c r="N56" s="10" t="s">
        <v>201</v>
      </c>
      <c r="O56" s="10" t="s">
        <v>399</v>
      </c>
      <c r="P56" s="10" t="s">
        <v>857</v>
      </c>
      <c r="Q56" s="10" t="s">
        <v>858</v>
      </c>
      <c r="R56" s="10" t="s">
        <v>512</v>
      </c>
      <c r="S56" s="10" t="s">
        <v>513</v>
      </c>
      <c r="T56" s="11">
        <v>45351</v>
      </c>
      <c r="U56" s="10" t="s">
        <v>404</v>
      </c>
      <c r="V56" s="10" t="s">
        <v>509</v>
      </c>
      <c r="W56" s="11">
        <v>45351</v>
      </c>
      <c r="X56" s="11">
        <v>45470</v>
      </c>
      <c r="Y56" s="11">
        <v>45657</v>
      </c>
      <c r="Z56" s="9"/>
      <c r="AA56" s="10" t="s">
        <v>405</v>
      </c>
      <c r="AB56" s="9"/>
      <c r="AC56" s="9"/>
      <c r="AD56" s="9"/>
      <c r="AE56" s="10" t="s">
        <v>406</v>
      </c>
      <c r="AF56" s="10" t="s">
        <v>407</v>
      </c>
      <c r="AG56" s="10" t="s">
        <v>408</v>
      </c>
      <c r="AH56" s="10" t="s">
        <v>515</v>
      </c>
      <c r="AI56" s="10" t="s">
        <v>515</v>
      </c>
      <c r="AJ56" s="10" t="s">
        <v>407</v>
      </c>
      <c r="AK56" s="10" t="s">
        <v>410</v>
      </c>
      <c r="AL56" s="10" t="s">
        <v>411</v>
      </c>
      <c r="AM56" s="10" t="s">
        <v>412</v>
      </c>
      <c r="AN56" s="10" t="s">
        <v>412</v>
      </c>
      <c r="AO56" s="10" t="s">
        <v>859</v>
      </c>
      <c r="AP56" s="10" t="s">
        <v>414</v>
      </c>
      <c r="AQ56" s="9"/>
      <c r="AR56" s="12">
        <v>100</v>
      </c>
      <c r="AS56" s="10" t="s">
        <v>860</v>
      </c>
      <c r="AT56" s="9"/>
      <c r="AU56" s="13">
        <v>0</v>
      </c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2.45">
      <c r="A57" s="10" t="s">
        <v>389</v>
      </c>
      <c r="B57" s="10" t="s">
        <v>505</v>
      </c>
      <c r="C57" s="10" t="s">
        <v>571</v>
      </c>
      <c r="D57" s="10" t="s">
        <v>311</v>
      </c>
      <c r="E57" s="10" t="s">
        <v>393</v>
      </c>
      <c r="F57" s="9"/>
      <c r="G57" s="9"/>
      <c r="H57" s="10" t="s">
        <v>862</v>
      </c>
      <c r="I57" s="10" t="s">
        <v>863</v>
      </c>
      <c r="J57" s="10" t="s">
        <v>247</v>
      </c>
      <c r="K57" s="9"/>
      <c r="L57" s="10" t="s">
        <v>521</v>
      </c>
      <c r="M57" s="10" t="s">
        <v>440</v>
      </c>
      <c r="N57" s="10" t="s">
        <v>312</v>
      </c>
      <c r="O57" s="10" t="s">
        <v>399</v>
      </c>
      <c r="P57" s="10" t="s">
        <v>864</v>
      </c>
      <c r="Q57" s="10" t="s">
        <v>865</v>
      </c>
      <c r="R57" s="10" t="s">
        <v>722</v>
      </c>
      <c r="S57" s="10" t="s">
        <v>723</v>
      </c>
      <c r="T57" s="11">
        <v>45421</v>
      </c>
      <c r="U57" s="10" t="s">
        <v>404</v>
      </c>
      <c r="V57" s="10" t="s">
        <v>247</v>
      </c>
      <c r="W57" s="11">
        <v>45390</v>
      </c>
      <c r="X57" s="11">
        <v>45306</v>
      </c>
      <c r="Y57" s="11">
        <v>45444</v>
      </c>
      <c r="Z57" s="11">
        <v>45394</v>
      </c>
      <c r="AA57" s="10" t="s">
        <v>866</v>
      </c>
      <c r="AB57" s="11">
        <v>45420</v>
      </c>
      <c r="AC57" s="11">
        <v>45392</v>
      </c>
      <c r="AD57" s="9"/>
      <c r="AE57" s="10" t="s">
        <v>406</v>
      </c>
      <c r="AF57" s="10" t="s">
        <v>407</v>
      </c>
      <c r="AG57" s="10" t="s">
        <v>408</v>
      </c>
      <c r="AH57" s="10" t="s">
        <v>582</v>
      </c>
      <c r="AI57" s="10" t="s">
        <v>582</v>
      </c>
      <c r="AJ57" s="10" t="s">
        <v>407</v>
      </c>
      <c r="AK57" s="10" t="s">
        <v>660</v>
      </c>
      <c r="AL57" s="10" t="s">
        <v>661</v>
      </c>
      <c r="AM57" s="10" t="s">
        <v>412</v>
      </c>
      <c r="AN57" s="10" t="s">
        <v>412</v>
      </c>
      <c r="AO57" s="10" t="s">
        <v>867</v>
      </c>
      <c r="AP57" s="10" t="s">
        <v>414</v>
      </c>
      <c r="AQ57" s="9"/>
      <c r="AR57" s="12">
        <v>100</v>
      </c>
      <c r="AS57" s="10" t="s">
        <v>868</v>
      </c>
      <c r="AT57" s="15">
        <v>540.56666666666695</v>
      </c>
      <c r="AU57" s="13">
        <v>98325</v>
      </c>
      <c r="AV57" s="14">
        <v>599444.91</v>
      </c>
      <c r="AW57" s="14">
        <v>33621.85</v>
      </c>
      <c r="AX57" s="14">
        <v>4332.75</v>
      </c>
      <c r="AY57" s="14">
        <v>34765.58</v>
      </c>
      <c r="AZ57" s="14">
        <v>351905.56</v>
      </c>
      <c r="BA57" s="14">
        <v>0</v>
      </c>
      <c r="BB57" s="14">
        <v>4832.84</v>
      </c>
      <c r="BC57" s="14">
        <v>169986.33</v>
      </c>
      <c r="BD57" s="13">
        <v>1425</v>
      </c>
    </row>
    <row r="58" spans="1:56" ht="12.45">
      <c r="A58" s="10" t="s">
        <v>389</v>
      </c>
      <c r="B58" s="10" t="s">
        <v>505</v>
      </c>
      <c r="C58" s="10" t="s">
        <v>571</v>
      </c>
      <c r="D58" s="10" t="s">
        <v>271</v>
      </c>
      <c r="E58" s="10" t="s">
        <v>393</v>
      </c>
      <c r="F58" s="9"/>
      <c r="G58" s="9"/>
      <c r="H58" s="10" t="s">
        <v>869</v>
      </c>
      <c r="I58" s="10" t="s">
        <v>870</v>
      </c>
      <c r="J58" s="10" t="s">
        <v>247</v>
      </c>
      <c r="K58" s="9"/>
      <c r="L58" s="10" t="s">
        <v>396</v>
      </c>
      <c r="M58" s="10" t="s">
        <v>440</v>
      </c>
      <c r="N58" s="10" t="s">
        <v>272</v>
      </c>
      <c r="O58" s="10" t="s">
        <v>399</v>
      </c>
      <c r="P58" s="10" t="s">
        <v>871</v>
      </c>
      <c r="Q58" s="10" t="s">
        <v>872</v>
      </c>
      <c r="R58" s="10" t="s">
        <v>722</v>
      </c>
      <c r="S58" s="10" t="s">
        <v>723</v>
      </c>
      <c r="T58" s="11">
        <v>45392</v>
      </c>
      <c r="U58" s="10" t="s">
        <v>404</v>
      </c>
      <c r="V58" s="10" t="s">
        <v>247</v>
      </c>
      <c r="W58" s="11">
        <v>44916</v>
      </c>
      <c r="X58" s="11">
        <v>45657</v>
      </c>
      <c r="Y58" s="11">
        <v>45657</v>
      </c>
      <c r="Z58" s="11">
        <v>44902</v>
      </c>
      <c r="AA58" s="10" t="s">
        <v>873</v>
      </c>
      <c r="AB58" s="11">
        <v>44902</v>
      </c>
      <c r="AC58" s="9"/>
      <c r="AD58" s="9"/>
      <c r="AE58" s="10" t="s">
        <v>406</v>
      </c>
      <c r="AF58" s="10" t="s">
        <v>407</v>
      </c>
      <c r="AG58" s="10" t="s">
        <v>408</v>
      </c>
      <c r="AH58" s="10" t="s">
        <v>582</v>
      </c>
      <c r="AI58" s="10" t="s">
        <v>582</v>
      </c>
      <c r="AJ58" s="10" t="s">
        <v>407</v>
      </c>
      <c r="AK58" s="10" t="s">
        <v>410</v>
      </c>
      <c r="AL58" s="10" t="s">
        <v>411</v>
      </c>
      <c r="AM58" s="10" t="s">
        <v>412</v>
      </c>
      <c r="AN58" s="10" t="s">
        <v>412</v>
      </c>
      <c r="AO58" s="10" t="s">
        <v>874</v>
      </c>
      <c r="AP58" s="10" t="s">
        <v>431</v>
      </c>
      <c r="AQ58" s="9"/>
      <c r="AR58" s="12">
        <v>100</v>
      </c>
      <c r="AS58" s="10" t="s">
        <v>875</v>
      </c>
      <c r="AT58" s="9"/>
      <c r="AU58" s="13">
        <v>3</v>
      </c>
      <c r="AV58" s="14">
        <v>2752.76</v>
      </c>
      <c r="AW58" s="14">
        <v>1940.88</v>
      </c>
      <c r="AX58" s="14">
        <v>0</v>
      </c>
      <c r="AY58" s="14">
        <v>347.03</v>
      </c>
      <c r="AZ58" s="14">
        <v>301.5</v>
      </c>
      <c r="BA58" s="14">
        <v>0</v>
      </c>
      <c r="BB58" s="14">
        <v>18.18</v>
      </c>
      <c r="BC58" s="14">
        <v>145.16999999999999</v>
      </c>
      <c r="BD58" s="13">
        <v>3</v>
      </c>
    </row>
    <row r="59" spans="1:56" ht="12.45">
      <c r="A59" s="10" t="s">
        <v>389</v>
      </c>
      <c r="B59" s="10" t="s">
        <v>505</v>
      </c>
      <c r="C59" s="10" t="s">
        <v>506</v>
      </c>
      <c r="D59" s="10" t="s">
        <v>876</v>
      </c>
      <c r="E59" s="10" t="s">
        <v>393</v>
      </c>
      <c r="F59" s="9"/>
      <c r="G59" s="9"/>
      <c r="H59" s="10" t="s">
        <v>803</v>
      </c>
      <c r="I59" s="10" t="s">
        <v>877</v>
      </c>
      <c r="J59" s="10" t="s">
        <v>247</v>
      </c>
      <c r="K59" s="9"/>
      <c r="L59" s="10" t="s">
        <v>396</v>
      </c>
      <c r="M59" s="10" t="s">
        <v>491</v>
      </c>
      <c r="N59" s="10" t="s">
        <v>878</v>
      </c>
      <c r="O59" s="10" t="s">
        <v>576</v>
      </c>
      <c r="P59" s="10" t="s">
        <v>806</v>
      </c>
      <c r="Q59" s="10" t="s">
        <v>879</v>
      </c>
      <c r="R59" s="10" t="s">
        <v>512</v>
      </c>
      <c r="S59" s="10" t="s">
        <v>513</v>
      </c>
      <c r="T59" s="11">
        <v>44973</v>
      </c>
      <c r="U59" s="10" t="s">
        <v>495</v>
      </c>
      <c r="V59" s="10" t="s">
        <v>247</v>
      </c>
      <c r="W59" s="11">
        <v>44946</v>
      </c>
      <c r="X59" s="11">
        <v>45288</v>
      </c>
      <c r="Y59" s="11">
        <v>45530</v>
      </c>
      <c r="Z59" s="11">
        <v>44951</v>
      </c>
      <c r="AA59" s="10" t="s">
        <v>880</v>
      </c>
      <c r="AB59" s="11">
        <v>44951</v>
      </c>
      <c r="AC59" s="9"/>
      <c r="AD59" s="9"/>
      <c r="AE59" s="10" t="s">
        <v>466</v>
      </c>
      <c r="AF59" s="10" t="s">
        <v>407</v>
      </c>
      <c r="AG59" s="10" t="s">
        <v>408</v>
      </c>
      <c r="AH59" s="10" t="s">
        <v>515</v>
      </c>
      <c r="AI59" s="10" t="s">
        <v>515</v>
      </c>
      <c r="AJ59" s="10" t="s">
        <v>407</v>
      </c>
      <c r="AK59" s="10" t="s">
        <v>410</v>
      </c>
      <c r="AL59" s="10" t="s">
        <v>411</v>
      </c>
      <c r="AM59" s="10" t="s">
        <v>412</v>
      </c>
      <c r="AN59" s="10" t="s">
        <v>412</v>
      </c>
      <c r="AO59" s="10" t="s">
        <v>881</v>
      </c>
      <c r="AP59" s="10" t="s">
        <v>414</v>
      </c>
      <c r="AQ59" s="9"/>
      <c r="AR59" s="12">
        <v>100</v>
      </c>
      <c r="AS59" s="10" t="s">
        <v>882</v>
      </c>
      <c r="AT59" s="15">
        <v>0.23333333333299999</v>
      </c>
      <c r="AU59" s="13">
        <v>5</v>
      </c>
      <c r="AV59" s="14">
        <v>16571.37</v>
      </c>
      <c r="AW59" s="14">
        <v>3932.04</v>
      </c>
      <c r="AX59" s="14">
        <v>307.2</v>
      </c>
      <c r="AY59" s="14">
        <v>278.60000000000002</v>
      </c>
      <c r="AZ59" s="14">
        <v>9758.7999999999993</v>
      </c>
      <c r="BA59" s="14">
        <v>0</v>
      </c>
      <c r="BB59" s="14">
        <v>7.8</v>
      </c>
      <c r="BC59" s="14">
        <v>2286.9299999999998</v>
      </c>
      <c r="BD59" s="13">
        <v>5</v>
      </c>
    </row>
    <row r="60" spans="1:56" ht="12.45">
      <c r="A60" s="10" t="s">
        <v>389</v>
      </c>
      <c r="B60" s="10" t="s">
        <v>505</v>
      </c>
      <c r="C60" s="10" t="s">
        <v>506</v>
      </c>
      <c r="D60" s="10" t="s">
        <v>313</v>
      </c>
      <c r="E60" s="10" t="s">
        <v>393</v>
      </c>
      <c r="F60" s="9"/>
      <c r="G60" s="9"/>
      <c r="H60" s="10" t="s">
        <v>883</v>
      </c>
      <c r="I60" s="10" t="s">
        <v>884</v>
      </c>
      <c r="J60" s="10" t="s">
        <v>247</v>
      </c>
      <c r="K60" s="9"/>
      <c r="L60" s="10" t="s">
        <v>521</v>
      </c>
      <c r="M60" s="10" t="s">
        <v>422</v>
      </c>
      <c r="N60" s="10" t="s">
        <v>314</v>
      </c>
      <c r="O60" s="10" t="s">
        <v>399</v>
      </c>
      <c r="P60" s="10" t="s">
        <v>885</v>
      </c>
      <c r="Q60" s="10" t="s">
        <v>886</v>
      </c>
      <c r="R60" s="10" t="s">
        <v>512</v>
      </c>
      <c r="S60" s="10" t="s">
        <v>513</v>
      </c>
      <c r="T60" s="11">
        <v>45161</v>
      </c>
      <c r="U60" s="10" t="s">
        <v>404</v>
      </c>
      <c r="V60" s="10" t="s">
        <v>247</v>
      </c>
      <c r="W60" s="11">
        <v>44958</v>
      </c>
      <c r="X60" s="11">
        <v>45496</v>
      </c>
      <c r="Y60" s="11">
        <v>45566</v>
      </c>
      <c r="Z60" s="9"/>
      <c r="AA60" s="10" t="s">
        <v>405</v>
      </c>
      <c r="AB60" s="9"/>
      <c r="AC60" s="9"/>
      <c r="AD60" s="9"/>
      <c r="AE60" s="10" t="s">
        <v>406</v>
      </c>
      <c r="AF60" s="10" t="s">
        <v>407</v>
      </c>
      <c r="AG60" s="10" t="s">
        <v>408</v>
      </c>
      <c r="AH60" s="10" t="s">
        <v>515</v>
      </c>
      <c r="AI60" s="10" t="s">
        <v>515</v>
      </c>
      <c r="AJ60" s="10" t="s">
        <v>407</v>
      </c>
      <c r="AK60" s="10" t="s">
        <v>660</v>
      </c>
      <c r="AL60" s="10" t="s">
        <v>661</v>
      </c>
      <c r="AM60" s="10" t="s">
        <v>412</v>
      </c>
      <c r="AN60" s="10" t="s">
        <v>412</v>
      </c>
      <c r="AO60" s="10" t="s">
        <v>887</v>
      </c>
      <c r="AP60" s="10" t="s">
        <v>431</v>
      </c>
      <c r="AQ60" s="9"/>
      <c r="AR60" s="12">
        <v>100</v>
      </c>
      <c r="AS60" s="10" t="s">
        <v>888</v>
      </c>
      <c r="AT60" s="9"/>
      <c r="AU60" s="13">
        <v>0</v>
      </c>
      <c r="AV60" s="14">
        <v>30923.42</v>
      </c>
      <c r="AW60" s="14">
        <v>224.22</v>
      </c>
      <c r="AX60" s="14">
        <v>14684.87</v>
      </c>
      <c r="AY60" s="14">
        <v>212.61</v>
      </c>
      <c r="AZ60" s="14">
        <v>6818.77</v>
      </c>
      <c r="BA60" s="14">
        <v>0</v>
      </c>
      <c r="BB60" s="14">
        <v>11.08</v>
      </c>
      <c r="BC60" s="14">
        <v>8971.8700000000008</v>
      </c>
      <c r="BD60" s="9"/>
    </row>
    <row r="61" spans="1:56" ht="12.45">
      <c r="A61" s="10" t="s">
        <v>389</v>
      </c>
      <c r="B61" s="10" t="s">
        <v>390</v>
      </c>
      <c r="C61" s="10" t="s">
        <v>391</v>
      </c>
      <c r="D61" s="10" t="s">
        <v>112</v>
      </c>
      <c r="E61" s="10" t="s">
        <v>393</v>
      </c>
      <c r="F61" s="9"/>
      <c r="G61" s="9"/>
      <c r="H61" s="10" t="s">
        <v>601</v>
      </c>
      <c r="I61" s="10" t="s">
        <v>602</v>
      </c>
      <c r="J61" s="10" t="s">
        <v>490</v>
      </c>
      <c r="K61" s="9"/>
      <c r="L61" s="10" t="s">
        <v>421</v>
      </c>
      <c r="M61" s="10" t="s">
        <v>422</v>
      </c>
      <c r="N61" s="10" t="s">
        <v>113</v>
      </c>
      <c r="O61" s="10" t="s">
        <v>399</v>
      </c>
      <c r="P61" s="10" t="s">
        <v>603</v>
      </c>
      <c r="Q61" s="10" t="s">
        <v>889</v>
      </c>
      <c r="R61" s="10" t="s">
        <v>605</v>
      </c>
      <c r="S61" s="10" t="s">
        <v>606</v>
      </c>
      <c r="T61" s="11">
        <v>45386</v>
      </c>
      <c r="U61" s="10" t="s">
        <v>404</v>
      </c>
      <c r="V61" s="10" t="s">
        <v>890</v>
      </c>
      <c r="W61" s="11">
        <v>44963</v>
      </c>
      <c r="X61" s="11">
        <v>45534</v>
      </c>
      <c r="Y61" s="11">
        <v>45535</v>
      </c>
      <c r="Z61" s="9"/>
      <c r="AA61" s="10" t="s">
        <v>405</v>
      </c>
      <c r="AB61" s="9"/>
      <c r="AC61" s="9"/>
      <c r="AD61" s="9"/>
      <c r="AE61" s="10" t="s">
        <v>406</v>
      </c>
      <c r="AF61" s="10" t="s">
        <v>407</v>
      </c>
      <c r="AG61" s="10" t="s">
        <v>408</v>
      </c>
      <c r="AH61" s="10" t="s">
        <v>409</v>
      </c>
      <c r="AI61" s="10" t="s">
        <v>409</v>
      </c>
      <c r="AJ61" s="10" t="s">
        <v>407</v>
      </c>
      <c r="AK61" s="10" t="s">
        <v>428</v>
      </c>
      <c r="AL61" s="10" t="s">
        <v>429</v>
      </c>
      <c r="AM61" s="10" t="s">
        <v>412</v>
      </c>
      <c r="AN61" s="10" t="s">
        <v>412</v>
      </c>
      <c r="AO61" s="10" t="s">
        <v>891</v>
      </c>
      <c r="AP61" s="10" t="s">
        <v>431</v>
      </c>
      <c r="AQ61" s="9"/>
      <c r="AR61" s="12">
        <v>100</v>
      </c>
      <c r="AS61" s="10" t="s">
        <v>892</v>
      </c>
      <c r="AT61" s="9"/>
      <c r="AU61" s="13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9"/>
    </row>
    <row r="62" spans="1:56" ht="12.45">
      <c r="A62" s="10" t="s">
        <v>389</v>
      </c>
      <c r="B62" s="10" t="s">
        <v>390</v>
      </c>
      <c r="C62" s="10" t="s">
        <v>391</v>
      </c>
      <c r="D62" s="10" t="s">
        <v>145</v>
      </c>
      <c r="E62" s="10" t="s">
        <v>393</v>
      </c>
      <c r="F62" s="9"/>
      <c r="G62" s="9"/>
      <c r="H62" s="10" t="s">
        <v>893</v>
      </c>
      <c r="I62" s="10" t="s">
        <v>894</v>
      </c>
      <c r="J62" s="10" t="s">
        <v>125</v>
      </c>
      <c r="K62" s="9"/>
      <c r="L62" s="10" t="s">
        <v>421</v>
      </c>
      <c r="M62" s="10" t="s">
        <v>639</v>
      </c>
      <c r="N62" s="10" t="s">
        <v>146</v>
      </c>
      <c r="O62" s="10" t="s">
        <v>436</v>
      </c>
      <c r="P62" s="10" t="s">
        <v>895</v>
      </c>
      <c r="Q62" s="10" t="s">
        <v>896</v>
      </c>
      <c r="R62" s="10" t="s">
        <v>534</v>
      </c>
      <c r="S62" s="10" t="s">
        <v>535</v>
      </c>
      <c r="T62" s="11">
        <v>44965</v>
      </c>
      <c r="U62" s="10" t="s">
        <v>404</v>
      </c>
      <c r="V62" s="10" t="s">
        <v>125</v>
      </c>
      <c r="W62" s="11">
        <v>44963</v>
      </c>
      <c r="X62" s="11">
        <v>45642</v>
      </c>
      <c r="Y62" s="11">
        <v>45657</v>
      </c>
      <c r="Z62" s="9"/>
      <c r="AA62" s="10" t="s">
        <v>405</v>
      </c>
      <c r="AB62" s="9"/>
      <c r="AC62" s="9"/>
      <c r="AD62" s="9"/>
      <c r="AE62" s="10" t="s">
        <v>406</v>
      </c>
      <c r="AF62" s="10" t="s">
        <v>407</v>
      </c>
      <c r="AG62" s="10" t="s">
        <v>408</v>
      </c>
      <c r="AH62" s="10" t="s">
        <v>409</v>
      </c>
      <c r="AI62" s="10" t="s">
        <v>409</v>
      </c>
      <c r="AJ62" s="10" t="s">
        <v>407</v>
      </c>
      <c r="AK62" s="10" t="s">
        <v>428</v>
      </c>
      <c r="AL62" s="10" t="s">
        <v>429</v>
      </c>
      <c r="AM62" s="10" t="s">
        <v>412</v>
      </c>
      <c r="AN62" s="10" t="s">
        <v>412</v>
      </c>
      <c r="AO62" s="10" t="s">
        <v>897</v>
      </c>
      <c r="AP62" s="10" t="s">
        <v>431</v>
      </c>
      <c r="AQ62" s="9"/>
      <c r="AR62" s="12">
        <v>100</v>
      </c>
      <c r="AS62" s="10" t="s">
        <v>898</v>
      </c>
      <c r="AT62" s="9"/>
      <c r="AU62" s="13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9"/>
    </row>
    <row r="63" spans="1:56" ht="12.45">
      <c r="A63" s="10" t="s">
        <v>389</v>
      </c>
      <c r="B63" s="10" t="s">
        <v>505</v>
      </c>
      <c r="C63" s="10" t="s">
        <v>506</v>
      </c>
      <c r="D63" s="10" t="s">
        <v>899</v>
      </c>
      <c r="E63" s="10" t="s">
        <v>393</v>
      </c>
      <c r="F63" s="9"/>
      <c r="G63" s="9"/>
      <c r="H63" s="10" t="s">
        <v>900</v>
      </c>
      <c r="I63" s="10" t="s">
        <v>901</v>
      </c>
      <c r="J63" s="10" t="s">
        <v>247</v>
      </c>
      <c r="K63" s="9"/>
      <c r="L63" s="10" t="s">
        <v>396</v>
      </c>
      <c r="M63" s="10" t="s">
        <v>491</v>
      </c>
      <c r="N63" s="10" t="s">
        <v>902</v>
      </c>
      <c r="O63" s="10" t="s">
        <v>576</v>
      </c>
      <c r="P63" s="10" t="s">
        <v>903</v>
      </c>
      <c r="Q63" s="10" t="s">
        <v>904</v>
      </c>
      <c r="R63" s="10" t="s">
        <v>512</v>
      </c>
      <c r="S63" s="10" t="s">
        <v>513</v>
      </c>
      <c r="T63" s="11">
        <v>45013</v>
      </c>
      <c r="U63" s="10" t="s">
        <v>905</v>
      </c>
      <c r="V63" s="10" t="s">
        <v>247</v>
      </c>
      <c r="W63" s="11">
        <v>44978</v>
      </c>
      <c r="X63" s="11">
        <v>44992</v>
      </c>
      <c r="Y63" s="11">
        <v>45431</v>
      </c>
      <c r="Z63" s="11">
        <v>44980</v>
      </c>
      <c r="AA63" s="10" t="s">
        <v>706</v>
      </c>
      <c r="AB63" s="11">
        <v>44992</v>
      </c>
      <c r="AC63" s="11">
        <v>44979</v>
      </c>
      <c r="AD63" s="9"/>
      <c r="AE63" s="10" t="s">
        <v>466</v>
      </c>
      <c r="AF63" s="10" t="s">
        <v>407</v>
      </c>
      <c r="AG63" s="10" t="s">
        <v>408</v>
      </c>
      <c r="AH63" s="10" t="s">
        <v>515</v>
      </c>
      <c r="AI63" s="10" t="s">
        <v>515</v>
      </c>
      <c r="AJ63" s="10" t="s">
        <v>407</v>
      </c>
      <c r="AK63" s="10" t="s">
        <v>410</v>
      </c>
      <c r="AL63" s="10" t="s">
        <v>411</v>
      </c>
      <c r="AM63" s="10" t="s">
        <v>412</v>
      </c>
      <c r="AN63" s="10" t="s">
        <v>412</v>
      </c>
      <c r="AO63" s="10" t="s">
        <v>906</v>
      </c>
      <c r="AP63" s="10" t="s">
        <v>431</v>
      </c>
      <c r="AQ63" s="9"/>
      <c r="AR63" s="12">
        <v>100</v>
      </c>
      <c r="AS63" s="10" t="s">
        <v>907</v>
      </c>
      <c r="AT63" s="15">
        <v>22.833333333333002</v>
      </c>
      <c r="AU63" s="13">
        <v>25</v>
      </c>
      <c r="AV63" s="14">
        <v>3582.24</v>
      </c>
      <c r="AW63" s="14">
        <v>1399.43</v>
      </c>
      <c r="AX63" s="14">
        <v>125.14</v>
      </c>
      <c r="AY63" s="14">
        <v>79.33</v>
      </c>
      <c r="AZ63" s="14">
        <v>1397.45</v>
      </c>
      <c r="BA63" s="14">
        <v>0</v>
      </c>
      <c r="BB63" s="14">
        <v>4.16</v>
      </c>
      <c r="BC63" s="14">
        <v>576.73</v>
      </c>
      <c r="BD63" s="13">
        <v>5</v>
      </c>
    </row>
    <row r="64" spans="1:56" ht="12.45">
      <c r="A64" s="10" t="s">
        <v>389</v>
      </c>
      <c r="B64" s="10" t="s">
        <v>505</v>
      </c>
      <c r="C64" s="10" t="s">
        <v>571</v>
      </c>
      <c r="D64" s="10" t="s">
        <v>908</v>
      </c>
      <c r="E64" s="10" t="s">
        <v>393</v>
      </c>
      <c r="F64" s="10" t="s">
        <v>909</v>
      </c>
      <c r="G64" s="9"/>
      <c r="H64" s="10" t="s">
        <v>910</v>
      </c>
      <c r="I64" s="10" t="s">
        <v>911</v>
      </c>
      <c r="J64" s="10" t="s">
        <v>83</v>
      </c>
      <c r="K64" s="9"/>
      <c r="L64" s="10" t="s">
        <v>530</v>
      </c>
      <c r="M64" s="10" t="s">
        <v>461</v>
      </c>
      <c r="N64" s="10" t="s">
        <v>912</v>
      </c>
      <c r="O64" s="10" t="s">
        <v>399</v>
      </c>
      <c r="P64" s="10" t="s">
        <v>913</v>
      </c>
      <c r="Q64" s="10" t="s">
        <v>914</v>
      </c>
      <c r="R64" s="10" t="s">
        <v>682</v>
      </c>
      <c r="S64" s="10" t="s">
        <v>683</v>
      </c>
      <c r="T64" s="11">
        <v>45132</v>
      </c>
      <c r="U64" s="10" t="s">
        <v>404</v>
      </c>
      <c r="V64" s="10" t="s">
        <v>83</v>
      </c>
      <c r="W64" s="11">
        <v>44979</v>
      </c>
      <c r="X64" s="11">
        <v>45645</v>
      </c>
      <c r="Y64" s="11">
        <v>45646</v>
      </c>
      <c r="Z64" s="9"/>
      <c r="AA64" s="10" t="s">
        <v>405</v>
      </c>
      <c r="AB64" s="9"/>
      <c r="AC64" s="9"/>
      <c r="AD64" s="9"/>
      <c r="AE64" s="10" t="s">
        <v>406</v>
      </c>
      <c r="AF64" s="10" t="s">
        <v>407</v>
      </c>
      <c r="AG64" s="10" t="s">
        <v>467</v>
      </c>
      <c r="AH64" s="10" t="s">
        <v>582</v>
      </c>
      <c r="AI64" s="10" t="s">
        <v>582</v>
      </c>
      <c r="AJ64" s="10" t="s">
        <v>407</v>
      </c>
      <c r="AK64" s="10" t="s">
        <v>468</v>
      </c>
      <c r="AL64" s="10" t="s">
        <v>469</v>
      </c>
      <c r="AM64" s="10" t="s">
        <v>412</v>
      </c>
      <c r="AN64" s="10" t="s">
        <v>412</v>
      </c>
      <c r="AO64" s="10" t="s">
        <v>470</v>
      </c>
      <c r="AP64" s="10" t="s">
        <v>431</v>
      </c>
      <c r="AQ64" s="9"/>
      <c r="AR64" s="12">
        <v>100</v>
      </c>
      <c r="AS64" s="10" t="s">
        <v>471</v>
      </c>
      <c r="AT64" s="9"/>
      <c r="AU64" s="13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9"/>
    </row>
    <row r="65" spans="1:56" ht="12.45">
      <c r="A65" s="10" t="s">
        <v>389</v>
      </c>
      <c r="B65" s="10" t="s">
        <v>505</v>
      </c>
      <c r="C65" s="10" t="s">
        <v>506</v>
      </c>
      <c r="D65" s="10" t="s">
        <v>915</v>
      </c>
      <c r="E65" s="10" t="s">
        <v>393</v>
      </c>
      <c r="F65" s="9"/>
      <c r="G65" s="9"/>
      <c r="H65" s="10" t="s">
        <v>916</v>
      </c>
      <c r="I65" s="10" t="s">
        <v>917</v>
      </c>
      <c r="J65" s="10" t="s">
        <v>247</v>
      </c>
      <c r="K65" s="9"/>
      <c r="L65" s="10" t="s">
        <v>396</v>
      </c>
      <c r="M65" s="10" t="s">
        <v>491</v>
      </c>
      <c r="N65" s="10" t="s">
        <v>918</v>
      </c>
      <c r="O65" s="10" t="s">
        <v>576</v>
      </c>
      <c r="P65" s="10" t="s">
        <v>740</v>
      </c>
      <c r="Q65" s="10" t="s">
        <v>919</v>
      </c>
      <c r="R65" s="10" t="s">
        <v>512</v>
      </c>
      <c r="S65" s="10" t="s">
        <v>513</v>
      </c>
      <c r="T65" s="11">
        <v>45071</v>
      </c>
      <c r="U65" s="10" t="s">
        <v>920</v>
      </c>
      <c r="V65" s="10" t="s">
        <v>247</v>
      </c>
      <c r="W65" s="11">
        <v>44988</v>
      </c>
      <c r="X65" s="11">
        <v>45281</v>
      </c>
      <c r="Y65" s="11">
        <v>45515</v>
      </c>
      <c r="Z65" s="11">
        <v>45021</v>
      </c>
      <c r="AA65" s="10" t="s">
        <v>921</v>
      </c>
      <c r="AB65" s="11">
        <v>45035</v>
      </c>
      <c r="AC65" s="11">
        <v>45019</v>
      </c>
      <c r="AD65" s="9"/>
      <c r="AE65" s="10" t="s">
        <v>466</v>
      </c>
      <c r="AF65" s="10" t="s">
        <v>407</v>
      </c>
      <c r="AG65" s="10" t="s">
        <v>408</v>
      </c>
      <c r="AH65" s="10" t="s">
        <v>515</v>
      </c>
      <c r="AI65" s="10" t="s">
        <v>515</v>
      </c>
      <c r="AJ65" s="10" t="s">
        <v>407</v>
      </c>
      <c r="AK65" s="10" t="s">
        <v>410</v>
      </c>
      <c r="AL65" s="10" t="s">
        <v>411</v>
      </c>
      <c r="AM65" s="10" t="s">
        <v>412</v>
      </c>
      <c r="AN65" s="10" t="s">
        <v>412</v>
      </c>
      <c r="AO65" s="10" t="s">
        <v>922</v>
      </c>
      <c r="AP65" s="10" t="s">
        <v>414</v>
      </c>
      <c r="AQ65" s="9"/>
      <c r="AR65" s="12">
        <v>100</v>
      </c>
      <c r="AS65" s="10" t="s">
        <v>923</v>
      </c>
      <c r="AT65" s="15">
        <v>73.766666666665998</v>
      </c>
      <c r="AU65" s="13">
        <v>1200</v>
      </c>
      <c r="AV65" s="14">
        <v>21922.36</v>
      </c>
      <c r="AW65" s="14">
        <v>4253.08</v>
      </c>
      <c r="AX65" s="14">
        <v>2943.07</v>
      </c>
      <c r="AY65" s="14">
        <v>478.99</v>
      </c>
      <c r="AZ65" s="14">
        <v>10934.63</v>
      </c>
      <c r="BA65" s="14">
        <v>0</v>
      </c>
      <c r="BB65" s="14">
        <v>29.12</v>
      </c>
      <c r="BC65" s="14">
        <v>3283.47</v>
      </c>
      <c r="BD65" s="13">
        <v>100</v>
      </c>
    </row>
    <row r="66" spans="1:56" ht="12.45">
      <c r="A66" s="10" t="s">
        <v>389</v>
      </c>
      <c r="B66" s="10" t="s">
        <v>505</v>
      </c>
      <c r="C66" s="10" t="s">
        <v>506</v>
      </c>
      <c r="D66" s="10" t="s">
        <v>924</v>
      </c>
      <c r="E66" s="10" t="s">
        <v>393</v>
      </c>
      <c r="F66" s="9"/>
      <c r="G66" s="9"/>
      <c r="H66" s="10" t="s">
        <v>925</v>
      </c>
      <c r="I66" s="10" t="s">
        <v>926</v>
      </c>
      <c r="J66" s="10" t="s">
        <v>404</v>
      </c>
      <c r="K66" s="9"/>
      <c r="L66" s="10" t="s">
        <v>421</v>
      </c>
      <c r="M66" s="10" t="s">
        <v>461</v>
      </c>
      <c r="N66" s="10" t="s">
        <v>927</v>
      </c>
      <c r="O66" s="10" t="s">
        <v>436</v>
      </c>
      <c r="P66" s="10" t="s">
        <v>928</v>
      </c>
      <c r="Q66" s="10" t="s">
        <v>929</v>
      </c>
      <c r="R66" s="10" t="s">
        <v>512</v>
      </c>
      <c r="S66" s="10" t="s">
        <v>513</v>
      </c>
      <c r="T66" s="11">
        <v>45001</v>
      </c>
      <c r="U66" s="10" t="s">
        <v>404</v>
      </c>
      <c r="V66" s="10" t="s">
        <v>420</v>
      </c>
      <c r="W66" s="11">
        <v>45001</v>
      </c>
      <c r="X66" s="11">
        <v>45505</v>
      </c>
      <c r="Y66" s="11">
        <v>45507</v>
      </c>
      <c r="Z66" s="9"/>
      <c r="AA66" s="10" t="s">
        <v>405</v>
      </c>
      <c r="AB66" s="9"/>
      <c r="AC66" s="9"/>
      <c r="AD66" s="9"/>
      <c r="AE66" s="10" t="s">
        <v>406</v>
      </c>
      <c r="AF66" s="10" t="s">
        <v>407</v>
      </c>
      <c r="AG66" s="10" t="s">
        <v>467</v>
      </c>
      <c r="AH66" s="10" t="s">
        <v>515</v>
      </c>
      <c r="AI66" s="10" t="s">
        <v>515</v>
      </c>
      <c r="AJ66" s="10" t="s">
        <v>407</v>
      </c>
      <c r="AK66" s="10" t="s">
        <v>468</v>
      </c>
      <c r="AL66" s="10" t="s">
        <v>469</v>
      </c>
      <c r="AM66" s="10" t="s">
        <v>412</v>
      </c>
      <c r="AN66" s="10" t="s">
        <v>412</v>
      </c>
      <c r="AO66" s="10" t="s">
        <v>470</v>
      </c>
      <c r="AP66" s="10" t="s">
        <v>431</v>
      </c>
      <c r="AQ66" s="9"/>
      <c r="AR66" s="12">
        <v>100</v>
      </c>
      <c r="AS66" s="10" t="s">
        <v>471</v>
      </c>
      <c r="AT66" s="9"/>
      <c r="AU66" s="13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9"/>
    </row>
    <row r="67" spans="1:56" ht="12.45">
      <c r="A67" s="10" t="s">
        <v>389</v>
      </c>
      <c r="B67" s="10" t="s">
        <v>505</v>
      </c>
      <c r="C67" s="10" t="s">
        <v>506</v>
      </c>
      <c r="D67" s="10" t="s">
        <v>930</v>
      </c>
      <c r="E67" s="10" t="s">
        <v>393</v>
      </c>
      <c r="F67" s="9"/>
      <c r="G67" s="9"/>
      <c r="H67" s="10" t="s">
        <v>931</v>
      </c>
      <c r="I67" s="10" t="s">
        <v>932</v>
      </c>
      <c r="J67" s="10" t="s">
        <v>420</v>
      </c>
      <c r="K67" s="9"/>
      <c r="L67" s="10" t="s">
        <v>396</v>
      </c>
      <c r="M67" s="10" t="s">
        <v>491</v>
      </c>
      <c r="N67" s="10" t="s">
        <v>933</v>
      </c>
      <c r="O67" s="10" t="s">
        <v>399</v>
      </c>
      <c r="P67" s="10" t="s">
        <v>934</v>
      </c>
      <c r="Q67" s="10" t="s">
        <v>935</v>
      </c>
      <c r="R67" s="10" t="s">
        <v>512</v>
      </c>
      <c r="S67" s="10" t="s">
        <v>513</v>
      </c>
      <c r="T67" s="11">
        <v>45385</v>
      </c>
      <c r="U67" s="10" t="s">
        <v>495</v>
      </c>
      <c r="V67" s="10" t="s">
        <v>420</v>
      </c>
      <c r="W67" s="11">
        <v>45001</v>
      </c>
      <c r="X67" s="11">
        <v>45334</v>
      </c>
      <c r="Y67" s="11">
        <v>45473</v>
      </c>
      <c r="Z67" s="11">
        <v>45379</v>
      </c>
      <c r="AA67" s="10" t="s">
        <v>936</v>
      </c>
      <c r="AB67" s="11">
        <v>45379</v>
      </c>
      <c r="AC67" s="11">
        <v>45371</v>
      </c>
      <c r="AD67" s="9"/>
      <c r="AE67" s="10" t="s">
        <v>406</v>
      </c>
      <c r="AF67" s="10" t="s">
        <v>407</v>
      </c>
      <c r="AG67" s="10" t="s">
        <v>408</v>
      </c>
      <c r="AH67" s="10" t="s">
        <v>515</v>
      </c>
      <c r="AI67" s="10" t="s">
        <v>515</v>
      </c>
      <c r="AJ67" s="10" t="s">
        <v>407</v>
      </c>
      <c r="AK67" s="10" t="s">
        <v>410</v>
      </c>
      <c r="AL67" s="10" t="s">
        <v>411</v>
      </c>
      <c r="AM67" s="10" t="s">
        <v>412</v>
      </c>
      <c r="AN67" s="10" t="s">
        <v>412</v>
      </c>
      <c r="AO67" s="10" t="s">
        <v>937</v>
      </c>
      <c r="AP67" s="10" t="s">
        <v>414</v>
      </c>
      <c r="AQ67" s="9"/>
      <c r="AR67" s="12">
        <v>100</v>
      </c>
      <c r="AS67" s="10" t="s">
        <v>938</v>
      </c>
      <c r="AT67" s="15">
        <v>62.966666666666001</v>
      </c>
      <c r="AU67" s="13">
        <v>801</v>
      </c>
      <c r="AV67" s="14">
        <v>28543.91</v>
      </c>
      <c r="AW67" s="14">
        <v>3968.03</v>
      </c>
      <c r="AX67" s="14">
        <v>2926.07</v>
      </c>
      <c r="AY67" s="14">
        <v>389.48</v>
      </c>
      <c r="AZ67" s="14">
        <v>12642.99</v>
      </c>
      <c r="BA67" s="14">
        <v>0</v>
      </c>
      <c r="BB67" s="14">
        <v>98.79</v>
      </c>
      <c r="BC67" s="14">
        <v>8518.5499999999993</v>
      </c>
      <c r="BD67" s="13">
        <v>89</v>
      </c>
    </row>
    <row r="68" spans="1:56" ht="12.45">
      <c r="A68" s="10" t="s">
        <v>389</v>
      </c>
      <c r="B68" s="10" t="s">
        <v>505</v>
      </c>
      <c r="C68" s="10" t="s">
        <v>506</v>
      </c>
      <c r="D68" s="10" t="s">
        <v>939</v>
      </c>
      <c r="E68" s="10" t="s">
        <v>393</v>
      </c>
      <c r="F68" s="9"/>
      <c r="G68" s="9"/>
      <c r="H68" s="10" t="s">
        <v>940</v>
      </c>
      <c r="I68" s="10" t="s">
        <v>941</v>
      </c>
      <c r="J68" s="10" t="s">
        <v>247</v>
      </c>
      <c r="K68" s="9"/>
      <c r="L68" s="10" t="s">
        <v>396</v>
      </c>
      <c r="M68" s="10" t="s">
        <v>491</v>
      </c>
      <c r="N68" s="10" t="s">
        <v>942</v>
      </c>
      <c r="O68" s="10" t="s">
        <v>576</v>
      </c>
      <c r="P68" s="10" t="s">
        <v>943</v>
      </c>
      <c r="Q68" s="10" t="s">
        <v>944</v>
      </c>
      <c r="R68" s="10" t="s">
        <v>512</v>
      </c>
      <c r="S68" s="10" t="s">
        <v>513</v>
      </c>
      <c r="T68" s="11">
        <v>45097</v>
      </c>
      <c r="U68" s="10" t="s">
        <v>495</v>
      </c>
      <c r="V68" s="10" t="s">
        <v>247</v>
      </c>
      <c r="W68" s="11">
        <v>45007</v>
      </c>
      <c r="X68" s="11">
        <v>45287</v>
      </c>
      <c r="Y68" s="11">
        <v>45514</v>
      </c>
      <c r="Z68" s="11">
        <v>45029</v>
      </c>
      <c r="AA68" s="10" t="s">
        <v>936</v>
      </c>
      <c r="AB68" s="11">
        <v>45030</v>
      </c>
      <c r="AC68" s="11">
        <v>45026</v>
      </c>
      <c r="AD68" s="11">
        <v>45027</v>
      </c>
      <c r="AE68" s="10" t="s">
        <v>466</v>
      </c>
      <c r="AF68" s="10" t="s">
        <v>407</v>
      </c>
      <c r="AG68" s="10" t="s">
        <v>408</v>
      </c>
      <c r="AH68" s="10" t="s">
        <v>515</v>
      </c>
      <c r="AI68" s="10" t="s">
        <v>515</v>
      </c>
      <c r="AJ68" s="10" t="s">
        <v>407</v>
      </c>
      <c r="AK68" s="10" t="s">
        <v>410</v>
      </c>
      <c r="AL68" s="10" t="s">
        <v>411</v>
      </c>
      <c r="AM68" s="10" t="s">
        <v>412</v>
      </c>
      <c r="AN68" s="10" t="s">
        <v>412</v>
      </c>
      <c r="AO68" s="10" t="s">
        <v>945</v>
      </c>
      <c r="AP68" s="10" t="s">
        <v>414</v>
      </c>
      <c r="AQ68" s="9"/>
      <c r="AR68" s="12">
        <v>100</v>
      </c>
      <c r="AS68" s="10" t="s">
        <v>946</v>
      </c>
      <c r="AT68" s="15">
        <v>84.283333333333005</v>
      </c>
      <c r="AU68" s="13">
        <v>2310</v>
      </c>
      <c r="AV68" s="14">
        <v>12586.85</v>
      </c>
      <c r="AW68" s="14">
        <v>5594.02</v>
      </c>
      <c r="AX68" s="14">
        <v>3451.23</v>
      </c>
      <c r="AY68" s="14">
        <v>1097.83</v>
      </c>
      <c r="AZ68" s="14">
        <v>179.3</v>
      </c>
      <c r="BA68" s="14">
        <v>0</v>
      </c>
      <c r="BB68" s="14">
        <v>26.07</v>
      </c>
      <c r="BC68" s="14">
        <v>2238.4</v>
      </c>
      <c r="BD68" s="13">
        <v>165</v>
      </c>
    </row>
    <row r="69" spans="1:56" ht="12.45">
      <c r="A69" s="10" t="s">
        <v>389</v>
      </c>
      <c r="B69" s="10" t="s">
        <v>505</v>
      </c>
      <c r="C69" s="10" t="s">
        <v>506</v>
      </c>
      <c r="D69" s="10" t="s">
        <v>192</v>
      </c>
      <c r="E69" s="10" t="s">
        <v>393</v>
      </c>
      <c r="F69" s="10" t="s">
        <v>947</v>
      </c>
      <c r="G69" s="9"/>
      <c r="H69" s="10" t="s">
        <v>900</v>
      </c>
      <c r="I69" s="10" t="s">
        <v>948</v>
      </c>
      <c r="J69" s="10" t="s">
        <v>509</v>
      </c>
      <c r="K69" s="9"/>
      <c r="L69" s="10" t="s">
        <v>530</v>
      </c>
      <c r="M69" s="10" t="s">
        <v>639</v>
      </c>
      <c r="N69" s="10" t="s">
        <v>193</v>
      </c>
      <c r="O69" s="10" t="s">
        <v>436</v>
      </c>
      <c r="P69" s="10" t="s">
        <v>949</v>
      </c>
      <c r="Q69" s="10" t="s">
        <v>950</v>
      </c>
      <c r="R69" s="10" t="s">
        <v>512</v>
      </c>
      <c r="S69" s="10" t="s">
        <v>513</v>
      </c>
      <c r="T69" s="11">
        <v>45198</v>
      </c>
      <c r="U69" s="10" t="s">
        <v>404</v>
      </c>
      <c r="V69" s="10" t="s">
        <v>509</v>
      </c>
      <c r="W69" s="11">
        <v>45020</v>
      </c>
      <c r="X69" s="11">
        <v>45401</v>
      </c>
      <c r="Y69" s="11">
        <v>45498</v>
      </c>
      <c r="Z69" s="9"/>
      <c r="AA69" s="10" t="s">
        <v>405</v>
      </c>
      <c r="AB69" s="9"/>
      <c r="AC69" s="9"/>
      <c r="AD69" s="9"/>
      <c r="AE69" s="10" t="s">
        <v>406</v>
      </c>
      <c r="AF69" s="10" t="s">
        <v>407</v>
      </c>
      <c r="AG69" s="10" t="s">
        <v>408</v>
      </c>
      <c r="AH69" s="10" t="s">
        <v>515</v>
      </c>
      <c r="AI69" s="10" t="s">
        <v>515</v>
      </c>
      <c r="AJ69" s="10" t="s">
        <v>407</v>
      </c>
      <c r="AK69" s="10" t="s">
        <v>650</v>
      </c>
      <c r="AL69" s="10" t="s">
        <v>651</v>
      </c>
      <c r="AM69" s="10" t="s">
        <v>412</v>
      </c>
      <c r="AN69" s="10" t="s">
        <v>412</v>
      </c>
      <c r="AO69" s="10" t="s">
        <v>951</v>
      </c>
      <c r="AP69" s="10" t="s">
        <v>431</v>
      </c>
      <c r="AQ69" s="9"/>
      <c r="AR69" s="12">
        <v>100</v>
      </c>
      <c r="AS69" s="10" t="s">
        <v>952</v>
      </c>
      <c r="AT69" s="9"/>
      <c r="AU69" s="13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9"/>
    </row>
    <row r="70" spans="1:56" ht="12.45">
      <c r="A70" s="10" t="s">
        <v>389</v>
      </c>
      <c r="B70" s="10" t="s">
        <v>505</v>
      </c>
      <c r="C70" s="10" t="s">
        <v>506</v>
      </c>
      <c r="D70" s="10" t="s">
        <v>953</v>
      </c>
      <c r="E70" s="10" t="s">
        <v>393</v>
      </c>
      <c r="F70" s="10" t="s">
        <v>954</v>
      </c>
      <c r="G70" s="9"/>
      <c r="H70" s="10" t="s">
        <v>955</v>
      </c>
      <c r="I70" s="10" t="s">
        <v>956</v>
      </c>
      <c r="J70" s="10" t="s">
        <v>247</v>
      </c>
      <c r="K70" s="9"/>
      <c r="L70" s="10" t="s">
        <v>530</v>
      </c>
      <c r="M70" s="10" t="s">
        <v>491</v>
      </c>
      <c r="N70" s="10" t="s">
        <v>957</v>
      </c>
      <c r="O70" s="10" t="s">
        <v>399</v>
      </c>
      <c r="P70" s="10" t="s">
        <v>958</v>
      </c>
      <c r="Q70" s="10" t="s">
        <v>959</v>
      </c>
      <c r="R70" s="10" t="s">
        <v>960</v>
      </c>
      <c r="S70" s="10" t="s">
        <v>961</v>
      </c>
      <c r="T70" s="11">
        <v>45385</v>
      </c>
      <c r="U70" s="10" t="s">
        <v>495</v>
      </c>
      <c r="V70" s="10" t="s">
        <v>247</v>
      </c>
      <c r="W70" s="11">
        <v>45331</v>
      </c>
      <c r="X70" s="11">
        <v>45323</v>
      </c>
      <c r="Y70" s="11">
        <v>45373</v>
      </c>
      <c r="Z70" s="11">
        <v>45364</v>
      </c>
      <c r="AA70" s="10" t="s">
        <v>936</v>
      </c>
      <c r="AB70" s="11">
        <v>45366</v>
      </c>
      <c r="AC70" s="11">
        <v>45330</v>
      </c>
      <c r="AD70" s="9"/>
      <c r="AE70" s="10" t="s">
        <v>406</v>
      </c>
      <c r="AF70" s="10" t="s">
        <v>407</v>
      </c>
      <c r="AG70" s="10" t="s">
        <v>408</v>
      </c>
      <c r="AH70" s="10" t="s">
        <v>515</v>
      </c>
      <c r="AI70" s="10" t="s">
        <v>515</v>
      </c>
      <c r="AJ70" s="10" t="s">
        <v>407</v>
      </c>
      <c r="AK70" s="10" t="s">
        <v>650</v>
      </c>
      <c r="AL70" s="10" t="s">
        <v>651</v>
      </c>
      <c r="AM70" s="10" t="s">
        <v>412</v>
      </c>
      <c r="AN70" s="10" t="s">
        <v>412</v>
      </c>
      <c r="AO70" s="10" t="s">
        <v>962</v>
      </c>
      <c r="AP70" s="10" t="s">
        <v>431</v>
      </c>
      <c r="AQ70" s="9"/>
      <c r="AR70" s="12">
        <v>100</v>
      </c>
      <c r="AS70" s="10" t="s">
        <v>963</v>
      </c>
      <c r="AT70" s="15">
        <v>355.316666666667</v>
      </c>
      <c r="AU70" s="13">
        <v>123050</v>
      </c>
      <c r="AV70" s="14">
        <v>249918.71</v>
      </c>
      <c r="AW70" s="14">
        <v>23500.97</v>
      </c>
      <c r="AX70" s="14">
        <v>5579.9</v>
      </c>
      <c r="AY70" s="14">
        <v>-196.75</v>
      </c>
      <c r="AZ70" s="14">
        <v>150200.97</v>
      </c>
      <c r="BA70" s="14">
        <v>0</v>
      </c>
      <c r="BB70" s="14">
        <v>1748.04</v>
      </c>
      <c r="BC70" s="14">
        <v>69085.58</v>
      </c>
      <c r="BD70" s="13">
        <v>2675</v>
      </c>
    </row>
    <row r="71" spans="1:56" ht="12.45">
      <c r="A71" s="10" t="s">
        <v>389</v>
      </c>
      <c r="B71" s="10" t="s">
        <v>505</v>
      </c>
      <c r="C71" s="10" t="s">
        <v>506</v>
      </c>
      <c r="D71" s="10" t="s">
        <v>964</v>
      </c>
      <c r="E71" s="10" t="s">
        <v>393</v>
      </c>
      <c r="F71" s="9"/>
      <c r="G71" s="9"/>
      <c r="H71" s="10" t="s">
        <v>965</v>
      </c>
      <c r="I71" s="10" t="s">
        <v>966</v>
      </c>
      <c r="J71" s="10" t="s">
        <v>247</v>
      </c>
      <c r="K71" s="9"/>
      <c r="L71" s="10" t="s">
        <v>396</v>
      </c>
      <c r="M71" s="10" t="s">
        <v>491</v>
      </c>
      <c r="N71" s="10" t="s">
        <v>967</v>
      </c>
      <c r="O71" s="10" t="s">
        <v>399</v>
      </c>
      <c r="P71" s="10" t="s">
        <v>968</v>
      </c>
      <c r="Q71" s="10" t="s">
        <v>969</v>
      </c>
      <c r="R71" s="10" t="s">
        <v>512</v>
      </c>
      <c r="S71" s="10" t="s">
        <v>513</v>
      </c>
      <c r="T71" s="11">
        <v>45100</v>
      </c>
      <c r="U71" s="10" t="s">
        <v>970</v>
      </c>
      <c r="V71" s="10" t="s">
        <v>247</v>
      </c>
      <c r="W71" s="11">
        <v>45083</v>
      </c>
      <c r="X71" s="11">
        <v>45320</v>
      </c>
      <c r="Y71" s="11">
        <v>45541</v>
      </c>
      <c r="Z71" s="11">
        <v>45092</v>
      </c>
      <c r="AA71" s="10" t="s">
        <v>866</v>
      </c>
      <c r="AB71" s="11">
        <v>45093</v>
      </c>
      <c r="AC71" s="11">
        <v>45086</v>
      </c>
      <c r="AD71" s="9"/>
      <c r="AE71" s="10" t="s">
        <v>406</v>
      </c>
      <c r="AF71" s="10" t="s">
        <v>407</v>
      </c>
      <c r="AG71" s="10" t="s">
        <v>408</v>
      </c>
      <c r="AH71" s="10" t="s">
        <v>515</v>
      </c>
      <c r="AI71" s="10" t="s">
        <v>515</v>
      </c>
      <c r="AJ71" s="10" t="s">
        <v>407</v>
      </c>
      <c r="AK71" s="10" t="s">
        <v>410</v>
      </c>
      <c r="AL71" s="10" t="s">
        <v>411</v>
      </c>
      <c r="AM71" s="10" t="s">
        <v>412</v>
      </c>
      <c r="AN71" s="10" t="s">
        <v>412</v>
      </c>
      <c r="AO71" s="10" t="s">
        <v>971</v>
      </c>
      <c r="AP71" s="10" t="s">
        <v>414</v>
      </c>
      <c r="AQ71" s="9"/>
      <c r="AR71" s="12">
        <v>100</v>
      </c>
      <c r="AS71" s="10" t="s">
        <v>972</v>
      </c>
      <c r="AT71" s="15">
        <v>68.5</v>
      </c>
      <c r="AU71" s="13">
        <v>1472</v>
      </c>
      <c r="AV71" s="14">
        <v>41523.49</v>
      </c>
      <c r="AW71" s="14">
        <v>4449.03</v>
      </c>
      <c r="AX71" s="14">
        <v>3542.99</v>
      </c>
      <c r="AY71" s="14">
        <v>2962.98</v>
      </c>
      <c r="AZ71" s="14">
        <v>24751.4</v>
      </c>
      <c r="BA71" s="14">
        <v>0</v>
      </c>
      <c r="BB71" s="14">
        <v>91.71</v>
      </c>
      <c r="BC71" s="14">
        <v>5725.38</v>
      </c>
      <c r="BD71" s="13">
        <v>184</v>
      </c>
    </row>
    <row r="72" spans="1:56" ht="12.45">
      <c r="A72" s="10" t="s">
        <v>389</v>
      </c>
      <c r="B72" s="10" t="s">
        <v>416</v>
      </c>
      <c r="C72" s="10" t="s">
        <v>437</v>
      </c>
      <c r="D72" s="10" t="s">
        <v>973</v>
      </c>
      <c r="E72" s="10" t="s">
        <v>393</v>
      </c>
      <c r="F72" s="9"/>
      <c r="G72" s="9"/>
      <c r="H72" s="10" t="s">
        <v>710</v>
      </c>
      <c r="I72" s="10" t="s">
        <v>974</v>
      </c>
      <c r="J72" s="10" t="s">
        <v>165</v>
      </c>
      <c r="K72" s="9"/>
      <c r="L72" s="10" t="s">
        <v>396</v>
      </c>
      <c r="M72" s="10" t="s">
        <v>461</v>
      </c>
      <c r="N72" s="10" t="s">
        <v>975</v>
      </c>
      <c r="O72" s="10" t="s">
        <v>399</v>
      </c>
      <c r="P72" s="10" t="s">
        <v>976</v>
      </c>
      <c r="Q72" s="10" t="s">
        <v>977</v>
      </c>
      <c r="R72" s="10" t="s">
        <v>443</v>
      </c>
      <c r="S72" s="10" t="s">
        <v>465</v>
      </c>
      <c r="T72" s="11">
        <v>45119</v>
      </c>
      <c r="U72" s="10" t="s">
        <v>404</v>
      </c>
      <c r="V72" s="10" t="s">
        <v>165</v>
      </c>
      <c r="W72" s="11">
        <v>45093</v>
      </c>
      <c r="X72" s="11">
        <v>45645</v>
      </c>
      <c r="Y72" s="11">
        <v>45646</v>
      </c>
      <c r="Z72" s="9"/>
      <c r="AA72" s="10" t="s">
        <v>405</v>
      </c>
      <c r="AB72" s="9"/>
      <c r="AC72" s="9"/>
      <c r="AD72" s="9"/>
      <c r="AE72" s="10" t="s">
        <v>406</v>
      </c>
      <c r="AF72" s="10" t="s">
        <v>431</v>
      </c>
      <c r="AG72" s="10" t="s">
        <v>404</v>
      </c>
      <c r="AH72" s="10" t="s">
        <v>469</v>
      </c>
      <c r="AI72" s="10" t="s">
        <v>469</v>
      </c>
      <c r="AJ72" s="10" t="s">
        <v>431</v>
      </c>
      <c r="AK72" s="10" t="s">
        <v>431</v>
      </c>
      <c r="AL72" s="10" t="s">
        <v>469</v>
      </c>
      <c r="AM72" s="10" t="s">
        <v>412</v>
      </c>
      <c r="AN72" s="10" t="s">
        <v>412</v>
      </c>
      <c r="AO72" s="10" t="s">
        <v>470</v>
      </c>
      <c r="AP72" s="10" t="s">
        <v>431</v>
      </c>
      <c r="AQ72" s="10" t="s">
        <v>978</v>
      </c>
      <c r="AR72" s="12">
        <v>100</v>
      </c>
      <c r="AS72" s="10" t="s">
        <v>471</v>
      </c>
      <c r="AT72" s="9"/>
      <c r="AU72" s="13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9"/>
    </row>
    <row r="73" spans="1:56" ht="12.45">
      <c r="A73" s="10" t="s">
        <v>389</v>
      </c>
      <c r="B73" s="10" t="s">
        <v>416</v>
      </c>
      <c r="C73" s="10" t="s">
        <v>437</v>
      </c>
      <c r="D73" s="10" t="s">
        <v>53</v>
      </c>
      <c r="E73" s="10" t="s">
        <v>393</v>
      </c>
      <c r="F73" s="9"/>
      <c r="G73" s="9"/>
      <c r="H73" s="10" t="s">
        <v>979</v>
      </c>
      <c r="I73" s="10" t="s">
        <v>980</v>
      </c>
      <c r="J73" s="10" t="s">
        <v>420</v>
      </c>
      <c r="K73" s="9"/>
      <c r="L73" s="10" t="s">
        <v>521</v>
      </c>
      <c r="M73" s="10" t="s">
        <v>440</v>
      </c>
      <c r="N73" s="10" t="s">
        <v>54</v>
      </c>
      <c r="O73" s="10" t="s">
        <v>436</v>
      </c>
      <c r="P73" s="10" t="s">
        <v>981</v>
      </c>
      <c r="Q73" s="10" t="s">
        <v>982</v>
      </c>
      <c r="R73" s="10" t="s">
        <v>443</v>
      </c>
      <c r="S73" s="10" t="s">
        <v>465</v>
      </c>
      <c r="T73" s="11">
        <v>45422</v>
      </c>
      <c r="U73" s="10" t="s">
        <v>404</v>
      </c>
      <c r="V73" s="10" t="s">
        <v>420</v>
      </c>
      <c r="W73" s="11">
        <v>45093</v>
      </c>
      <c r="X73" s="11">
        <v>45639</v>
      </c>
      <c r="Y73" s="11">
        <v>45656</v>
      </c>
      <c r="Z73" s="9"/>
      <c r="AA73" s="10" t="s">
        <v>983</v>
      </c>
      <c r="AB73" s="11">
        <v>45422</v>
      </c>
      <c r="AC73" s="11">
        <v>45404</v>
      </c>
      <c r="AD73" s="9"/>
      <c r="AE73" s="10" t="s">
        <v>466</v>
      </c>
      <c r="AF73" s="10" t="s">
        <v>407</v>
      </c>
      <c r="AG73" s="10" t="s">
        <v>408</v>
      </c>
      <c r="AH73" s="10" t="s">
        <v>446</v>
      </c>
      <c r="AI73" s="10" t="s">
        <v>446</v>
      </c>
      <c r="AJ73" s="10" t="s">
        <v>407</v>
      </c>
      <c r="AK73" s="10" t="s">
        <v>660</v>
      </c>
      <c r="AL73" s="10" t="s">
        <v>661</v>
      </c>
      <c r="AM73" s="10" t="s">
        <v>412</v>
      </c>
      <c r="AN73" s="10" t="s">
        <v>412</v>
      </c>
      <c r="AO73" s="10" t="s">
        <v>984</v>
      </c>
      <c r="AP73" s="10" t="s">
        <v>414</v>
      </c>
      <c r="AQ73" s="9"/>
      <c r="AR73" s="12">
        <v>100</v>
      </c>
      <c r="AS73" s="10" t="s">
        <v>985</v>
      </c>
      <c r="AT73" s="15">
        <v>381.71666666666698</v>
      </c>
      <c r="AU73" s="13">
        <v>0</v>
      </c>
      <c r="AV73" s="14">
        <v>49412.89</v>
      </c>
      <c r="AW73" s="14">
        <v>12812.72</v>
      </c>
      <c r="AX73" s="14">
        <v>11180.69</v>
      </c>
      <c r="AY73" s="14">
        <v>11478.63</v>
      </c>
      <c r="AZ73" s="14">
        <v>0</v>
      </c>
      <c r="BA73" s="14">
        <v>0</v>
      </c>
      <c r="BB73" s="14">
        <v>115.57</v>
      </c>
      <c r="BC73" s="14">
        <v>13825.28</v>
      </c>
      <c r="BD73" s="9"/>
    </row>
    <row r="74" spans="1:56" ht="12.45">
      <c r="A74" s="10" t="s">
        <v>389</v>
      </c>
      <c r="B74" s="10" t="s">
        <v>390</v>
      </c>
      <c r="C74" s="10" t="s">
        <v>391</v>
      </c>
      <c r="D74" s="10" t="s">
        <v>986</v>
      </c>
      <c r="E74" s="10" t="s">
        <v>393</v>
      </c>
      <c r="F74" s="10" t="s">
        <v>987</v>
      </c>
      <c r="G74" s="9"/>
      <c r="H74" s="10" t="s">
        <v>988</v>
      </c>
      <c r="I74" s="10" t="s">
        <v>989</v>
      </c>
      <c r="J74" s="10" t="s">
        <v>125</v>
      </c>
      <c r="K74" s="9"/>
      <c r="L74" s="10" t="s">
        <v>530</v>
      </c>
      <c r="M74" s="10" t="s">
        <v>461</v>
      </c>
      <c r="N74" s="10" t="s">
        <v>990</v>
      </c>
      <c r="O74" s="10" t="s">
        <v>436</v>
      </c>
      <c r="P74" s="10" t="s">
        <v>991</v>
      </c>
      <c r="Q74" s="10" t="s">
        <v>992</v>
      </c>
      <c r="R74" s="10" t="s">
        <v>402</v>
      </c>
      <c r="S74" s="10" t="s">
        <v>403</v>
      </c>
      <c r="T74" s="11">
        <v>45343</v>
      </c>
      <c r="U74" s="10" t="s">
        <v>404</v>
      </c>
      <c r="V74" s="10" t="s">
        <v>125</v>
      </c>
      <c r="W74" s="11">
        <v>45112</v>
      </c>
      <c r="X74" s="11">
        <v>45657</v>
      </c>
      <c r="Y74" s="11">
        <v>45657</v>
      </c>
      <c r="Z74" s="9"/>
      <c r="AA74" s="10" t="s">
        <v>405</v>
      </c>
      <c r="AB74" s="9"/>
      <c r="AC74" s="9"/>
      <c r="AD74" s="9"/>
      <c r="AE74" s="10" t="s">
        <v>406</v>
      </c>
      <c r="AF74" s="10" t="s">
        <v>407</v>
      </c>
      <c r="AG74" s="10" t="s">
        <v>467</v>
      </c>
      <c r="AH74" s="10" t="s">
        <v>993</v>
      </c>
      <c r="AI74" s="10" t="s">
        <v>993</v>
      </c>
      <c r="AJ74" s="10" t="s">
        <v>407</v>
      </c>
      <c r="AK74" s="10" t="s">
        <v>468</v>
      </c>
      <c r="AL74" s="10" t="s">
        <v>469</v>
      </c>
      <c r="AM74" s="10" t="s">
        <v>412</v>
      </c>
      <c r="AN74" s="10" t="s">
        <v>412</v>
      </c>
      <c r="AO74" s="10" t="s">
        <v>470</v>
      </c>
      <c r="AP74" s="10" t="s">
        <v>431</v>
      </c>
      <c r="AQ74" s="9"/>
      <c r="AR74" s="12">
        <v>100</v>
      </c>
      <c r="AS74" s="10" t="s">
        <v>471</v>
      </c>
      <c r="AT74" s="9"/>
      <c r="AU74" s="13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9"/>
    </row>
    <row r="75" spans="1:56" ht="12.45">
      <c r="A75" s="10" t="s">
        <v>389</v>
      </c>
      <c r="B75" s="10" t="s">
        <v>505</v>
      </c>
      <c r="C75" s="10" t="s">
        <v>571</v>
      </c>
      <c r="D75" s="10" t="s">
        <v>89</v>
      </c>
      <c r="E75" s="10" t="s">
        <v>393</v>
      </c>
      <c r="F75" s="9"/>
      <c r="G75" s="9"/>
      <c r="H75" s="10" t="s">
        <v>645</v>
      </c>
      <c r="I75" s="10" t="s">
        <v>994</v>
      </c>
      <c r="J75" s="10" t="s">
        <v>83</v>
      </c>
      <c r="K75" s="9"/>
      <c r="L75" s="10" t="s">
        <v>396</v>
      </c>
      <c r="M75" s="10" t="s">
        <v>440</v>
      </c>
      <c r="N75" s="10" t="s">
        <v>90</v>
      </c>
      <c r="O75" s="10" t="s">
        <v>576</v>
      </c>
      <c r="P75" s="10" t="s">
        <v>995</v>
      </c>
      <c r="Q75" s="10" t="s">
        <v>996</v>
      </c>
      <c r="R75" s="10" t="s">
        <v>579</v>
      </c>
      <c r="S75" s="10" t="s">
        <v>580</v>
      </c>
      <c r="T75" s="11">
        <v>45406</v>
      </c>
      <c r="U75" s="10" t="s">
        <v>404</v>
      </c>
      <c r="V75" s="10" t="s">
        <v>83</v>
      </c>
      <c r="W75" s="11">
        <v>45113</v>
      </c>
      <c r="X75" s="11">
        <v>45372</v>
      </c>
      <c r="Y75" s="11">
        <v>45410</v>
      </c>
      <c r="Z75" s="9"/>
      <c r="AA75" s="10" t="s">
        <v>581</v>
      </c>
      <c r="AB75" s="11">
        <v>45112</v>
      </c>
      <c r="AC75" s="11">
        <v>45246</v>
      </c>
      <c r="AD75" s="9"/>
      <c r="AE75" s="10" t="s">
        <v>466</v>
      </c>
      <c r="AF75" s="10" t="s">
        <v>407</v>
      </c>
      <c r="AG75" s="10" t="s">
        <v>408</v>
      </c>
      <c r="AH75" s="10" t="s">
        <v>582</v>
      </c>
      <c r="AI75" s="10" t="s">
        <v>582</v>
      </c>
      <c r="AJ75" s="10" t="s">
        <v>407</v>
      </c>
      <c r="AK75" s="10" t="s">
        <v>410</v>
      </c>
      <c r="AL75" s="10" t="s">
        <v>411</v>
      </c>
      <c r="AM75" s="10" t="s">
        <v>412</v>
      </c>
      <c r="AN75" s="10" t="s">
        <v>412</v>
      </c>
      <c r="AO75" s="10" t="s">
        <v>997</v>
      </c>
      <c r="AP75" s="10" t="s">
        <v>431</v>
      </c>
      <c r="AQ75" s="9"/>
      <c r="AR75" s="12">
        <v>100</v>
      </c>
      <c r="AS75" s="10" t="s">
        <v>998</v>
      </c>
      <c r="AT75" s="15">
        <v>6.1666666666659999</v>
      </c>
      <c r="AU75" s="13">
        <v>0</v>
      </c>
      <c r="AV75" s="14">
        <v>9124.43</v>
      </c>
      <c r="AW75" s="14">
        <v>4994.3599999999997</v>
      </c>
      <c r="AX75" s="14">
        <v>0</v>
      </c>
      <c r="AY75" s="14">
        <v>1868.67</v>
      </c>
      <c r="AZ75" s="14">
        <v>1642</v>
      </c>
      <c r="BA75" s="14">
        <v>0</v>
      </c>
      <c r="BB75" s="14">
        <v>232.43</v>
      </c>
      <c r="BC75" s="14">
        <v>386.97</v>
      </c>
      <c r="BD75" s="9"/>
    </row>
    <row r="76" spans="1:56" ht="12.45">
      <c r="A76" s="10" t="s">
        <v>389</v>
      </c>
      <c r="B76" s="10" t="s">
        <v>416</v>
      </c>
      <c r="C76" s="10" t="s">
        <v>437</v>
      </c>
      <c r="D76" s="10" t="s">
        <v>13</v>
      </c>
      <c r="E76" s="10" t="s">
        <v>393</v>
      </c>
      <c r="F76" s="10" t="s">
        <v>999</v>
      </c>
      <c r="G76" s="9"/>
      <c r="H76" s="10" t="s">
        <v>1000</v>
      </c>
      <c r="I76" s="10" t="s">
        <v>1001</v>
      </c>
      <c r="J76" s="10" t="s">
        <v>420</v>
      </c>
      <c r="K76" s="9"/>
      <c r="L76" s="10" t="s">
        <v>530</v>
      </c>
      <c r="M76" s="10" t="s">
        <v>422</v>
      </c>
      <c r="N76" s="10" t="s">
        <v>14</v>
      </c>
      <c r="O76" s="10" t="s">
        <v>436</v>
      </c>
      <c r="P76" s="10" t="s">
        <v>1002</v>
      </c>
      <c r="Q76" s="10" t="s">
        <v>1003</v>
      </c>
      <c r="R76" s="10" t="s">
        <v>1004</v>
      </c>
      <c r="S76" s="10" t="s">
        <v>1005</v>
      </c>
      <c r="T76" s="11">
        <v>45208</v>
      </c>
      <c r="U76" s="10" t="s">
        <v>404</v>
      </c>
      <c r="V76" s="10" t="s">
        <v>420</v>
      </c>
      <c r="W76" s="11">
        <v>45114</v>
      </c>
      <c r="X76" s="11">
        <v>45456</v>
      </c>
      <c r="Y76" s="11">
        <v>45473</v>
      </c>
      <c r="Z76" s="9"/>
      <c r="AA76" s="10" t="s">
        <v>405</v>
      </c>
      <c r="AB76" s="9"/>
      <c r="AC76" s="9"/>
      <c r="AD76" s="9"/>
      <c r="AE76" s="10" t="s">
        <v>406</v>
      </c>
      <c r="AF76" s="10" t="s">
        <v>407</v>
      </c>
      <c r="AG76" s="10" t="s">
        <v>408</v>
      </c>
      <c r="AH76" s="10" t="s">
        <v>446</v>
      </c>
      <c r="AI76" s="10" t="s">
        <v>446</v>
      </c>
      <c r="AJ76" s="10" t="s">
        <v>407</v>
      </c>
      <c r="AK76" s="10" t="s">
        <v>650</v>
      </c>
      <c r="AL76" s="10" t="s">
        <v>651</v>
      </c>
      <c r="AM76" s="10" t="s">
        <v>412</v>
      </c>
      <c r="AN76" s="10" t="s">
        <v>412</v>
      </c>
      <c r="AO76" s="10" t="s">
        <v>1006</v>
      </c>
      <c r="AP76" s="10" t="s">
        <v>431</v>
      </c>
      <c r="AQ76" s="9"/>
      <c r="AR76" s="12">
        <v>100</v>
      </c>
      <c r="AS76" s="10" t="s">
        <v>1007</v>
      </c>
      <c r="AT76" s="9"/>
      <c r="AU76" s="13">
        <v>0</v>
      </c>
      <c r="AV76" s="14">
        <v>12842.28</v>
      </c>
      <c r="AW76" s="14">
        <v>0</v>
      </c>
      <c r="AX76" s="14">
        <v>4130.47</v>
      </c>
      <c r="AY76" s="14">
        <v>-2134.19</v>
      </c>
      <c r="AZ76" s="14">
        <v>6812.23</v>
      </c>
      <c r="BA76" s="14">
        <v>0</v>
      </c>
      <c r="BB76" s="14">
        <v>0</v>
      </c>
      <c r="BC76" s="14">
        <v>4033.77</v>
      </c>
      <c r="BD76" s="9"/>
    </row>
    <row r="77" spans="1:56" ht="12.45">
      <c r="A77" s="10" t="s">
        <v>389</v>
      </c>
      <c r="B77" s="10" t="s">
        <v>416</v>
      </c>
      <c r="C77" s="10" t="s">
        <v>437</v>
      </c>
      <c r="D77" s="10" t="s">
        <v>1008</v>
      </c>
      <c r="E77" s="10" t="s">
        <v>393</v>
      </c>
      <c r="F77" s="9"/>
      <c r="G77" s="9"/>
      <c r="H77" s="10" t="s">
        <v>687</v>
      </c>
      <c r="I77" s="10" t="s">
        <v>711</v>
      </c>
      <c r="J77" s="10" t="s">
        <v>490</v>
      </c>
      <c r="K77" s="9"/>
      <c r="L77" s="10" t="s">
        <v>396</v>
      </c>
      <c r="M77" s="10" t="s">
        <v>397</v>
      </c>
      <c r="N77" s="10" t="s">
        <v>181</v>
      </c>
      <c r="O77" s="10" t="s">
        <v>399</v>
      </c>
      <c r="P77" s="10" t="s">
        <v>713</v>
      </c>
      <c r="Q77" s="10" t="s">
        <v>1009</v>
      </c>
      <c r="R77" s="10" t="s">
        <v>443</v>
      </c>
      <c r="S77" s="10" t="s">
        <v>465</v>
      </c>
      <c r="T77" s="11">
        <v>45293</v>
      </c>
      <c r="U77" s="10" t="s">
        <v>404</v>
      </c>
      <c r="V77" s="10" t="s">
        <v>490</v>
      </c>
      <c r="W77" s="11">
        <v>45117</v>
      </c>
      <c r="X77" s="11">
        <v>45657</v>
      </c>
      <c r="Y77" s="11">
        <v>45657</v>
      </c>
      <c r="Z77" s="9"/>
      <c r="AA77" s="10" t="s">
        <v>405</v>
      </c>
      <c r="AB77" s="9"/>
      <c r="AC77" s="11">
        <v>45293</v>
      </c>
      <c r="AD77" s="9"/>
      <c r="AE77" s="10" t="s">
        <v>406</v>
      </c>
      <c r="AF77" s="10" t="s">
        <v>407</v>
      </c>
      <c r="AG77" s="10" t="s">
        <v>408</v>
      </c>
      <c r="AH77" s="10" t="s">
        <v>446</v>
      </c>
      <c r="AI77" s="10" t="s">
        <v>446</v>
      </c>
      <c r="AJ77" s="10" t="s">
        <v>407</v>
      </c>
      <c r="AK77" s="10" t="s">
        <v>410</v>
      </c>
      <c r="AL77" s="10" t="s">
        <v>411</v>
      </c>
      <c r="AM77" s="10" t="s">
        <v>412</v>
      </c>
      <c r="AN77" s="10" t="s">
        <v>412</v>
      </c>
      <c r="AO77" s="10" t="s">
        <v>1010</v>
      </c>
      <c r="AP77" s="10" t="s">
        <v>414</v>
      </c>
      <c r="AQ77" s="9"/>
      <c r="AR77" s="12">
        <v>100</v>
      </c>
      <c r="AS77" s="10" t="s">
        <v>1011</v>
      </c>
      <c r="AT77" s="15">
        <v>0.433333333333</v>
      </c>
      <c r="AU77" s="13">
        <v>0</v>
      </c>
      <c r="AV77" s="14">
        <v>42.87</v>
      </c>
      <c r="AW77" s="14">
        <v>26.07</v>
      </c>
      <c r="AX77" s="14">
        <v>0</v>
      </c>
      <c r="AY77" s="14">
        <v>4.8499999999999996</v>
      </c>
      <c r="AZ77" s="14">
        <v>0</v>
      </c>
      <c r="BA77" s="14">
        <v>0</v>
      </c>
      <c r="BB77" s="14">
        <v>0.7</v>
      </c>
      <c r="BC77" s="14">
        <v>11.25</v>
      </c>
      <c r="BD77" s="9"/>
    </row>
    <row r="78" spans="1:56" ht="12.45">
      <c r="A78" s="10" t="s">
        <v>389</v>
      </c>
      <c r="B78" s="10" t="s">
        <v>505</v>
      </c>
      <c r="C78" s="10" t="s">
        <v>571</v>
      </c>
      <c r="D78" s="10" t="s">
        <v>1012</v>
      </c>
      <c r="E78" s="10" t="s">
        <v>393</v>
      </c>
      <c r="F78" s="10" t="s">
        <v>1013</v>
      </c>
      <c r="G78" s="9"/>
      <c r="H78" s="10" t="s">
        <v>1014</v>
      </c>
      <c r="I78" s="10" t="s">
        <v>1015</v>
      </c>
      <c r="J78" s="10" t="s">
        <v>83</v>
      </c>
      <c r="K78" s="9"/>
      <c r="L78" s="10" t="s">
        <v>530</v>
      </c>
      <c r="M78" s="10" t="s">
        <v>491</v>
      </c>
      <c r="N78" s="10" t="s">
        <v>1016</v>
      </c>
      <c r="O78" s="10" t="s">
        <v>399</v>
      </c>
      <c r="P78" s="10" t="s">
        <v>1017</v>
      </c>
      <c r="Q78" s="10" t="s">
        <v>1018</v>
      </c>
      <c r="R78" s="10" t="s">
        <v>682</v>
      </c>
      <c r="S78" s="10" t="s">
        <v>683</v>
      </c>
      <c r="T78" s="11">
        <v>45414</v>
      </c>
      <c r="U78" s="10" t="s">
        <v>633</v>
      </c>
      <c r="V78" s="10" t="s">
        <v>83</v>
      </c>
      <c r="W78" s="11">
        <v>45231</v>
      </c>
      <c r="X78" s="11">
        <v>45313</v>
      </c>
      <c r="Y78" s="11">
        <v>45443</v>
      </c>
      <c r="Z78" s="11">
        <v>45390</v>
      </c>
      <c r="AA78" s="10" t="s">
        <v>624</v>
      </c>
      <c r="AB78" s="11">
        <v>45393</v>
      </c>
      <c r="AC78" s="11">
        <v>45306</v>
      </c>
      <c r="AD78" s="9"/>
      <c r="AE78" s="10" t="s">
        <v>406</v>
      </c>
      <c r="AF78" s="10" t="s">
        <v>407</v>
      </c>
      <c r="AG78" s="10" t="s">
        <v>408</v>
      </c>
      <c r="AH78" s="10" t="s">
        <v>582</v>
      </c>
      <c r="AI78" s="10" t="s">
        <v>582</v>
      </c>
      <c r="AJ78" s="10" t="s">
        <v>407</v>
      </c>
      <c r="AK78" s="10" t="s">
        <v>650</v>
      </c>
      <c r="AL78" s="10" t="s">
        <v>651</v>
      </c>
      <c r="AM78" s="10" t="s">
        <v>412</v>
      </c>
      <c r="AN78" s="10" t="s">
        <v>412</v>
      </c>
      <c r="AO78" s="10" t="s">
        <v>1019</v>
      </c>
      <c r="AP78" s="10" t="s">
        <v>431</v>
      </c>
      <c r="AQ78" s="9"/>
      <c r="AR78" s="12">
        <v>100</v>
      </c>
      <c r="AS78" s="10" t="s">
        <v>1020</v>
      </c>
      <c r="AT78" s="15">
        <v>350.45</v>
      </c>
      <c r="AU78" s="13">
        <v>268875</v>
      </c>
      <c r="AV78" s="14">
        <v>370199.15</v>
      </c>
      <c r="AW78" s="14">
        <v>23921.42</v>
      </c>
      <c r="AX78" s="14">
        <v>25539.77</v>
      </c>
      <c r="AY78" s="14">
        <v>536.59</v>
      </c>
      <c r="AZ78" s="14">
        <v>212788.33</v>
      </c>
      <c r="BA78" s="14">
        <v>0</v>
      </c>
      <c r="BB78" s="14">
        <v>3789.47</v>
      </c>
      <c r="BC78" s="14">
        <v>103623.57</v>
      </c>
      <c r="BD78" s="13">
        <v>5975</v>
      </c>
    </row>
    <row r="79" spans="1:56" ht="12.45">
      <c r="A79" s="10" t="s">
        <v>389</v>
      </c>
      <c r="B79" s="10" t="s">
        <v>505</v>
      </c>
      <c r="C79" s="10" t="s">
        <v>571</v>
      </c>
      <c r="D79" s="10" t="s">
        <v>1021</v>
      </c>
      <c r="E79" s="10" t="s">
        <v>393</v>
      </c>
      <c r="F79" s="9"/>
      <c r="G79" s="9"/>
      <c r="H79" s="10" t="s">
        <v>1022</v>
      </c>
      <c r="I79" s="10" t="s">
        <v>1023</v>
      </c>
      <c r="J79" s="10" t="s">
        <v>247</v>
      </c>
      <c r="K79" s="9"/>
      <c r="L79" s="10" t="s">
        <v>396</v>
      </c>
      <c r="M79" s="10" t="s">
        <v>491</v>
      </c>
      <c r="N79" s="10" t="s">
        <v>1024</v>
      </c>
      <c r="O79" s="10" t="s">
        <v>576</v>
      </c>
      <c r="P79" s="10" t="s">
        <v>1025</v>
      </c>
      <c r="Q79" s="10" t="s">
        <v>1026</v>
      </c>
      <c r="R79" s="10" t="s">
        <v>579</v>
      </c>
      <c r="S79" s="10" t="s">
        <v>580</v>
      </c>
      <c r="T79" s="11">
        <v>45149</v>
      </c>
      <c r="U79" s="10" t="s">
        <v>495</v>
      </c>
      <c r="V79" s="10" t="s">
        <v>247</v>
      </c>
      <c r="W79" s="11">
        <v>45120</v>
      </c>
      <c r="X79" s="11">
        <v>45260</v>
      </c>
      <c r="Y79" s="11">
        <v>45498</v>
      </c>
      <c r="Z79" s="11">
        <v>45119</v>
      </c>
      <c r="AA79" s="10" t="s">
        <v>1027</v>
      </c>
      <c r="AB79" s="11">
        <v>45133</v>
      </c>
      <c r="AC79" s="11">
        <v>45126</v>
      </c>
      <c r="AD79" s="9"/>
      <c r="AE79" s="10" t="s">
        <v>466</v>
      </c>
      <c r="AF79" s="10" t="s">
        <v>407</v>
      </c>
      <c r="AG79" s="10" t="s">
        <v>408</v>
      </c>
      <c r="AH79" s="10" t="s">
        <v>582</v>
      </c>
      <c r="AI79" s="10" t="s">
        <v>582</v>
      </c>
      <c r="AJ79" s="10" t="s">
        <v>407</v>
      </c>
      <c r="AK79" s="10" t="s">
        <v>410</v>
      </c>
      <c r="AL79" s="10" t="s">
        <v>411</v>
      </c>
      <c r="AM79" s="10" t="s">
        <v>412</v>
      </c>
      <c r="AN79" s="10" t="s">
        <v>412</v>
      </c>
      <c r="AO79" s="10" t="s">
        <v>1028</v>
      </c>
      <c r="AP79" s="10" t="s">
        <v>431</v>
      </c>
      <c r="AQ79" s="9"/>
      <c r="AR79" s="12">
        <v>100</v>
      </c>
      <c r="AS79" s="10" t="s">
        <v>1029</v>
      </c>
      <c r="AT79" s="15">
        <v>8.7666666666659996</v>
      </c>
      <c r="AU79" s="13">
        <v>4</v>
      </c>
      <c r="AV79" s="14">
        <v>14848.12</v>
      </c>
      <c r="AW79" s="14">
        <v>7201.21</v>
      </c>
      <c r="AX79" s="14">
        <v>156.69</v>
      </c>
      <c r="AY79" s="14">
        <v>430.34</v>
      </c>
      <c r="AZ79" s="14">
        <v>4823.42</v>
      </c>
      <c r="BA79" s="14">
        <v>0</v>
      </c>
      <c r="BB79" s="14">
        <v>30.98</v>
      </c>
      <c r="BC79" s="14">
        <v>2205.48</v>
      </c>
      <c r="BD79" s="13">
        <v>2</v>
      </c>
    </row>
    <row r="80" spans="1:56" ht="12.45">
      <c r="A80" s="10" t="s">
        <v>389</v>
      </c>
      <c r="B80" s="10" t="s">
        <v>416</v>
      </c>
      <c r="C80" s="10" t="s">
        <v>437</v>
      </c>
      <c r="D80" s="10" t="s">
        <v>1030</v>
      </c>
      <c r="E80" s="10" t="s">
        <v>393</v>
      </c>
      <c r="F80" s="9"/>
      <c r="G80" s="9"/>
      <c r="H80" s="10" t="s">
        <v>1031</v>
      </c>
      <c r="I80" s="10" t="s">
        <v>1032</v>
      </c>
      <c r="J80" s="10" t="s">
        <v>420</v>
      </c>
      <c r="K80" s="9"/>
      <c r="L80" s="10" t="s">
        <v>396</v>
      </c>
      <c r="M80" s="10" t="s">
        <v>491</v>
      </c>
      <c r="N80" s="10" t="s">
        <v>1033</v>
      </c>
      <c r="O80" s="10" t="s">
        <v>576</v>
      </c>
      <c r="P80" s="10" t="s">
        <v>1034</v>
      </c>
      <c r="Q80" s="10" t="s">
        <v>1035</v>
      </c>
      <c r="R80" s="10" t="s">
        <v>443</v>
      </c>
      <c r="S80" s="10" t="s">
        <v>465</v>
      </c>
      <c r="T80" s="11">
        <v>45181</v>
      </c>
      <c r="U80" s="10" t="s">
        <v>495</v>
      </c>
      <c r="V80" s="10" t="s">
        <v>420</v>
      </c>
      <c r="W80" s="11">
        <v>45127</v>
      </c>
      <c r="X80" s="11">
        <v>45378</v>
      </c>
      <c r="Y80" s="11">
        <v>45382</v>
      </c>
      <c r="Z80" s="11">
        <v>45128</v>
      </c>
      <c r="AA80" s="10" t="s">
        <v>983</v>
      </c>
      <c r="AB80" s="11">
        <v>45132</v>
      </c>
      <c r="AC80" s="9"/>
      <c r="AD80" s="9"/>
      <c r="AE80" s="10" t="s">
        <v>466</v>
      </c>
      <c r="AF80" s="10" t="s">
        <v>407</v>
      </c>
      <c r="AG80" s="10" t="s">
        <v>408</v>
      </c>
      <c r="AH80" s="10" t="s">
        <v>446</v>
      </c>
      <c r="AI80" s="10" t="s">
        <v>446</v>
      </c>
      <c r="AJ80" s="10" t="s">
        <v>407</v>
      </c>
      <c r="AK80" s="10" t="s">
        <v>410</v>
      </c>
      <c r="AL80" s="10" t="s">
        <v>411</v>
      </c>
      <c r="AM80" s="10" t="s">
        <v>412</v>
      </c>
      <c r="AN80" s="10" t="s">
        <v>412</v>
      </c>
      <c r="AO80" s="10" t="s">
        <v>1036</v>
      </c>
      <c r="AP80" s="10" t="s">
        <v>414</v>
      </c>
      <c r="AQ80" s="9"/>
      <c r="AR80" s="12">
        <v>100</v>
      </c>
      <c r="AS80" s="10" t="s">
        <v>1037</v>
      </c>
      <c r="AT80" s="15">
        <v>2.083333333333</v>
      </c>
      <c r="AU80" s="13">
        <v>34</v>
      </c>
      <c r="AV80" s="14">
        <v>630.98</v>
      </c>
      <c r="AW80" s="14">
        <v>138.16999999999999</v>
      </c>
      <c r="AX80" s="14">
        <v>0</v>
      </c>
      <c r="AY80" s="14">
        <v>347.54</v>
      </c>
      <c r="AZ80" s="14">
        <v>45.1</v>
      </c>
      <c r="BA80" s="14">
        <v>0</v>
      </c>
      <c r="BB80" s="14">
        <v>1.36</v>
      </c>
      <c r="BC80" s="14">
        <v>98.81</v>
      </c>
      <c r="BD80" s="13">
        <v>34</v>
      </c>
    </row>
    <row r="81" spans="1:56" ht="12.45">
      <c r="A81" s="10" t="s">
        <v>389</v>
      </c>
      <c r="B81" s="10" t="s">
        <v>390</v>
      </c>
      <c r="C81" s="10" t="s">
        <v>391</v>
      </c>
      <c r="D81" s="10" t="s">
        <v>1038</v>
      </c>
      <c r="E81" s="10" t="s">
        <v>393</v>
      </c>
      <c r="F81" s="10" t="s">
        <v>1039</v>
      </c>
      <c r="G81" s="9"/>
      <c r="H81" s="10" t="s">
        <v>1040</v>
      </c>
      <c r="I81" s="10" t="s">
        <v>1041</v>
      </c>
      <c r="J81" s="10" t="s">
        <v>125</v>
      </c>
      <c r="K81" s="9"/>
      <c r="L81" s="10" t="s">
        <v>530</v>
      </c>
      <c r="M81" s="10" t="s">
        <v>461</v>
      </c>
      <c r="N81" s="10" t="s">
        <v>1042</v>
      </c>
      <c r="O81" s="10" t="s">
        <v>436</v>
      </c>
      <c r="P81" s="10" t="s">
        <v>1043</v>
      </c>
      <c r="Q81" s="10" t="s">
        <v>1044</v>
      </c>
      <c r="R81" s="10" t="s">
        <v>548</v>
      </c>
      <c r="S81" s="10" t="s">
        <v>549</v>
      </c>
      <c r="T81" s="11">
        <v>45349</v>
      </c>
      <c r="U81" s="10" t="s">
        <v>404</v>
      </c>
      <c r="V81" s="10" t="s">
        <v>125</v>
      </c>
      <c r="W81" s="11">
        <v>45141</v>
      </c>
      <c r="X81" s="11">
        <v>45635</v>
      </c>
      <c r="Y81" s="11">
        <v>45657</v>
      </c>
      <c r="Z81" s="9"/>
      <c r="AA81" s="10" t="s">
        <v>405</v>
      </c>
      <c r="AB81" s="9"/>
      <c r="AC81" s="9"/>
      <c r="AD81" s="9"/>
      <c r="AE81" s="10" t="s">
        <v>406</v>
      </c>
      <c r="AF81" s="10" t="s">
        <v>407</v>
      </c>
      <c r="AG81" s="10" t="s">
        <v>467</v>
      </c>
      <c r="AH81" s="10" t="s">
        <v>409</v>
      </c>
      <c r="AI81" s="10" t="s">
        <v>409</v>
      </c>
      <c r="AJ81" s="10" t="s">
        <v>407</v>
      </c>
      <c r="AK81" s="10" t="s">
        <v>468</v>
      </c>
      <c r="AL81" s="10" t="s">
        <v>469</v>
      </c>
      <c r="AM81" s="10" t="s">
        <v>412</v>
      </c>
      <c r="AN81" s="10" t="s">
        <v>412</v>
      </c>
      <c r="AO81" s="10" t="s">
        <v>470</v>
      </c>
      <c r="AP81" s="10" t="s">
        <v>431</v>
      </c>
      <c r="AQ81" s="9"/>
      <c r="AR81" s="12">
        <v>100</v>
      </c>
      <c r="AS81" s="10" t="s">
        <v>471</v>
      </c>
      <c r="AT81" s="9"/>
      <c r="AU81" s="13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9"/>
    </row>
    <row r="82" spans="1:56" ht="12.45">
      <c r="A82" s="10" t="s">
        <v>389</v>
      </c>
      <c r="B82" s="10" t="s">
        <v>390</v>
      </c>
      <c r="C82" s="10" t="s">
        <v>391</v>
      </c>
      <c r="D82" s="10" t="s">
        <v>1045</v>
      </c>
      <c r="E82" s="10" t="s">
        <v>393</v>
      </c>
      <c r="F82" s="10" t="s">
        <v>1039</v>
      </c>
      <c r="G82" s="9"/>
      <c r="H82" s="10" t="s">
        <v>1040</v>
      </c>
      <c r="I82" s="10" t="s">
        <v>1041</v>
      </c>
      <c r="J82" s="10" t="s">
        <v>125</v>
      </c>
      <c r="K82" s="9"/>
      <c r="L82" s="10" t="s">
        <v>530</v>
      </c>
      <c r="M82" s="10" t="s">
        <v>461</v>
      </c>
      <c r="N82" s="10" t="s">
        <v>1046</v>
      </c>
      <c r="O82" s="10" t="s">
        <v>436</v>
      </c>
      <c r="P82" s="10" t="s">
        <v>1047</v>
      </c>
      <c r="Q82" s="10" t="s">
        <v>1048</v>
      </c>
      <c r="R82" s="10" t="s">
        <v>548</v>
      </c>
      <c r="S82" s="10" t="s">
        <v>549</v>
      </c>
      <c r="T82" s="11">
        <v>45349</v>
      </c>
      <c r="U82" s="10" t="s">
        <v>404</v>
      </c>
      <c r="V82" s="10" t="s">
        <v>125</v>
      </c>
      <c r="W82" s="11">
        <v>45141</v>
      </c>
      <c r="X82" s="11">
        <v>45644</v>
      </c>
      <c r="Y82" s="11">
        <v>45651</v>
      </c>
      <c r="Z82" s="9"/>
      <c r="AA82" s="10" t="s">
        <v>405</v>
      </c>
      <c r="AB82" s="9"/>
      <c r="AC82" s="9"/>
      <c r="AD82" s="9"/>
      <c r="AE82" s="10" t="s">
        <v>406</v>
      </c>
      <c r="AF82" s="10" t="s">
        <v>407</v>
      </c>
      <c r="AG82" s="10" t="s">
        <v>467</v>
      </c>
      <c r="AH82" s="10" t="s">
        <v>409</v>
      </c>
      <c r="AI82" s="10" t="s">
        <v>409</v>
      </c>
      <c r="AJ82" s="10" t="s">
        <v>407</v>
      </c>
      <c r="AK82" s="10" t="s">
        <v>468</v>
      </c>
      <c r="AL82" s="10" t="s">
        <v>469</v>
      </c>
      <c r="AM82" s="10" t="s">
        <v>412</v>
      </c>
      <c r="AN82" s="10" t="s">
        <v>412</v>
      </c>
      <c r="AO82" s="10" t="s">
        <v>470</v>
      </c>
      <c r="AP82" s="10" t="s">
        <v>431</v>
      </c>
      <c r="AQ82" s="9"/>
      <c r="AR82" s="12">
        <v>100</v>
      </c>
      <c r="AS82" s="10" t="s">
        <v>471</v>
      </c>
      <c r="AT82" s="9"/>
      <c r="AU82" s="13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9"/>
    </row>
    <row r="83" spans="1:56" ht="12.45">
      <c r="A83" s="10" t="s">
        <v>389</v>
      </c>
      <c r="B83" s="10" t="s">
        <v>390</v>
      </c>
      <c r="C83" s="10" t="s">
        <v>1049</v>
      </c>
      <c r="D83" s="10" t="s">
        <v>55</v>
      </c>
      <c r="E83" s="10" t="s">
        <v>393</v>
      </c>
      <c r="F83" s="9"/>
      <c r="G83" s="9"/>
      <c r="H83" s="10" t="s">
        <v>1050</v>
      </c>
      <c r="I83" s="10" t="s">
        <v>1051</v>
      </c>
      <c r="J83" s="10" t="s">
        <v>420</v>
      </c>
      <c r="K83" s="9"/>
      <c r="L83" s="10" t="s">
        <v>521</v>
      </c>
      <c r="M83" s="10" t="s">
        <v>639</v>
      </c>
      <c r="N83" s="10" t="s">
        <v>56</v>
      </c>
      <c r="O83" s="10" t="s">
        <v>436</v>
      </c>
      <c r="P83" s="10" t="s">
        <v>1052</v>
      </c>
      <c r="Q83" s="10" t="s">
        <v>1053</v>
      </c>
      <c r="R83" s="10" t="s">
        <v>1054</v>
      </c>
      <c r="S83" s="10" t="s">
        <v>1055</v>
      </c>
      <c r="T83" s="11">
        <v>45419</v>
      </c>
      <c r="U83" s="10" t="s">
        <v>404</v>
      </c>
      <c r="V83" s="10" t="s">
        <v>420</v>
      </c>
      <c r="W83" s="11">
        <v>45145</v>
      </c>
      <c r="X83" s="11">
        <v>45359</v>
      </c>
      <c r="Y83" s="11">
        <v>45656</v>
      </c>
      <c r="Z83" s="9"/>
      <c r="AA83" s="10" t="s">
        <v>405</v>
      </c>
      <c r="AB83" s="9"/>
      <c r="AC83" s="9"/>
      <c r="AD83" s="9"/>
      <c r="AE83" s="10" t="s">
        <v>406</v>
      </c>
      <c r="AF83" s="10" t="s">
        <v>407</v>
      </c>
      <c r="AG83" s="10" t="s">
        <v>408</v>
      </c>
      <c r="AH83" s="10" t="s">
        <v>1056</v>
      </c>
      <c r="AI83" s="10" t="s">
        <v>1056</v>
      </c>
      <c r="AJ83" s="10" t="s">
        <v>407</v>
      </c>
      <c r="AK83" s="10" t="s">
        <v>660</v>
      </c>
      <c r="AL83" s="10" t="s">
        <v>661</v>
      </c>
      <c r="AM83" s="10" t="s">
        <v>412</v>
      </c>
      <c r="AN83" s="10" t="s">
        <v>412</v>
      </c>
      <c r="AO83" s="10" t="s">
        <v>1057</v>
      </c>
      <c r="AP83" s="10" t="s">
        <v>431</v>
      </c>
      <c r="AQ83" s="9"/>
      <c r="AR83" s="12">
        <v>100</v>
      </c>
      <c r="AS83" s="10" t="s">
        <v>1058</v>
      </c>
      <c r="AT83" s="9"/>
      <c r="AU83" s="13">
        <v>0</v>
      </c>
      <c r="AV83" s="14">
        <v>529.04</v>
      </c>
      <c r="AW83" s="14">
        <v>203.57</v>
      </c>
      <c r="AX83" s="14">
        <v>0</v>
      </c>
      <c r="AY83" s="14">
        <v>177.95</v>
      </c>
      <c r="AZ83" s="14">
        <v>0</v>
      </c>
      <c r="BA83" s="14">
        <v>0</v>
      </c>
      <c r="BB83" s="14">
        <v>8.65</v>
      </c>
      <c r="BC83" s="14">
        <v>138.87</v>
      </c>
      <c r="BD83" s="9"/>
    </row>
    <row r="84" spans="1:56" ht="12.45">
      <c r="A84" s="10" t="s">
        <v>389</v>
      </c>
      <c r="B84" s="10" t="s">
        <v>505</v>
      </c>
      <c r="C84" s="10" t="s">
        <v>506</v>
      </c>
      <c r="D84" s="10" t="s">
        <v>1059</v>
      </c>
      <c r="E84" s="10" t="s">
        <v>393</v>
      </c>
      <c r="F84" s="9"/>
      <c r="G84" s="9"/>
      <c r="H84" s="10" t="s">
        <v>1060</v>
      </c>
      <c r="I84" s="10" t="s">
        <v>1061</v>
      </c>
      <c r="J84" s="10" t="s">
        <v>83</v>
      </c>
      <c r="K84" s="9"/>
      <c r="L84" s="10" t="s">
        <v>421</v>
      </c>
      <c r="M84" s="10" t="s">
        <v>397</v>
      </c>
      <c r="N84" s="10" t="s">
        <v>1062</v>
      </c>
      <c r="O84" s="10" t="s">
        <v>576</v>
      </c>
      <c r="P84" s="10" t="s">
        <v>1063</v>
      </c>
      <c r="Q84" s="10" t="s">
        <v>1064</v>
      </c>
      <c r="R84" s="10" t="s">
        <v>512</v>
      </c>
      <c r="S84" s="10" t="s">
        <v>513</v>
      </c>
      <c r="T84" s="11">
        <v>45413</v>
      </c>
      <c r="U84" s="10" t="s">
        <v>404</v>
      </c>
      <c r="V84" s="10" t="s">
        <v>83</v>
      </c>
      <c r="W84" s="11">
        <v>45147</v>
      </c>
      <c r="X84" s="11">
        <v>45287</v>
      </c>
      <c r="Y84" s="11">
        <v>45651</v>
      </c>
      <c r="Z84" s="9"/>
      <c r="AA84" s="10" t="s">
        <v>405</v>
      </c>
      <c r="AB84" s="9"/>
      <c r="AC84" s="11">
        <v>45413</v>
      </c>
      <c r="AD84" s="9"/>
      <c r="AE84" s="10" t="s">
        <v>466</v>
      </c>
      <c r="AF84" s="10" t="s">
        <v>407</v>
      </c>
      <c r="AG84" s="10" t="s">
        <v>408</v>
      </c>
      <c r="AH84" s="10" t="s">
        <v>515</v>
      </c>
      <c r="AI84" s="10" t="s">
        <v>515</v>
      </c>
      <c r="AJ84" s="10" t="s">
        <v>407</v>
      </c>
      <c r="AK84" s="10" t="s">
        <v>428</v>
      </c>
      <c r="AL84" s="10" t="s">
        <v>429</v>
      </c>
      <c r="AM84" s="10" t="s">
        <v>412</v>
      </c>
      <c r="AN84" s="10" t="s">
        <v>412</v>
      </c>
      <c r="AO84" s="10" t="s">
        <v>1065</v>
      </c>
      <c r="AP84" s="10" t="s">
        <v>431</v>
      </c>
      <c r="AQ84" s="9"/>
      <c r="AR84" s="12">
        <v>100</v>
      </c>
      <c r="AS84" s="10" t="s">
        <v>1066</v>
      </c>
      <c r="AT84" s="15">
        <v>87.316666666665995</v>
      </c>
      <c r="AU84" s="13">
        <v>0</v>
      </c>
      <c r="AV84" s="14">
        <v>1449.35</v>
      </c>
      <c r="AW84" s="14">
        <v>0</v>
      </c>
      <c r="AX84" s="14">
        <v>1035.01</v>
      </c>
      <c r="AY84" s="14">
        <v>0</v>
      </c>
      <c r="AZ84" s="14">
        <v>0</v>
      </c>
      <c r="BA84" s="14">
        <v>0</v>
      </c>
      <c r="BB84" s="14">
        <v>3.44</v>
      </c>
      <c r="BC84" s="14">
        <v>410.9</v>
      </c>
      <c r="BD84" s="9"/>
    </row>
    <row r="85" spans="1:56" ht="12.45">
      <c r="A85" s="10" t="s">
        <v>389</v>
      </c>
      <c r="B85" s="10" t="s">
        <v>505</v>
      </c>
      <c r="C85" s="10" t="s">
        <v>506</v>
      </c>
      <c r="D85" s="10" t="s">
        <v>1067</v>
      </c>
      <c r="E85" s="10" t="s">
        <v>393</v>
      </c>
      <c r="F85" s="10" t="s">
        <v>1068</v>
      </c>
      <c r="G85" s="9"/>
      <c r="H85" s="10" t="s">
        <v>1069</v>
      </c>
      <c r="I85" s="10" t="s">
        <v>1070</v>
      </c>
      <c r="J85" s="10" t="s">
        <v>247</v>
      </c>
      <c r="K85" s="9"/>
      <c r="L85" s="10" t="s">
        <v>530</v>
      </c>
      <c r="M85" s="10" t="s">
        <v>397</v>
      </c>
      <c r="N85" s="10" t="s">
        <v>1071</v>
      </c>
      <c r="O85" s="10" t="s">
        <v>399</v>
      </c>
      <c r="P85" s="10" t="s">
        <v>1072</v>
      </c>
      <c r="Q85" s="10" t="s">
        <v>1073</v>
      </c>
      <c r="R85" s="10" t="s">
        <v>512</v>
      </c>
      <c r="S85" s="10" t="s">
        <v>513</v>
      </c>
      <c r="T85" s="11">
        <v>45407</v>
      </c>
      <c r="U85" s="10" t="s">
        <v>404</v>
      </c>
      <c r="V85" s="10" t="s">
        <v>247</v>
      </c>
      <c r="W85" s="11">
        <v>45148</v>
      </c>
      <c r="X85" s="11">
        <v>45334</v>
      </c>
      <c r="Y85" s="11">
        <v>45504</v>
      </c>
      <c r="Z85" s="9"/>
      <c r="AA85" s="10" t="s">
        <v>405</v>
      </c>
      <c r="AB85" s="9"/>
      <c r="AC85" s="11">
        <v>45383</v>
      </c>
      <c r="AD85" s="9"/>
      <c r="AE85" s="10" t="s">
        <v>406</v>
      </c>
      <c r="AF85" s="10" t="s">
        <v>407</v>
      </c>
      <c r="AG85" s="10" t="s">
        <v>408</v>
      </c>
      <c r="AH85" s="10" t="s">
        <v>515</v>
      </c>
      <c r="AI85" s="10" t="s">
        <v>515</v>
      </c>
      <c r="AJ85" s="10" t="s">
        <v>407</v>
      </c>
      <c r="AK85" s="10" t="s">
        <v>650</v>
      </c>
      <c r="AL85" s="10" t="s">
        <v>651</v>
      </c>
      <c r="AM85" s="10" t="s">
        <v>412</v>
      </c>
      <c r="AN85" s="10" t="s">
        <v>412</v>
      </c>
      <c r="AO85" s="10" t="s">
        <v>1074</v>
      </c>
      <c r="AP85" s="10" t="s">
        <v>431</v>
      </c>
      <c r="AQ85" s="9"/>
      <c r="AR85" s="12">
        <v>100</v>
      </c>
      <c r="AS85" s="10" t="s">
        <v>1075</v>
      </c>
      <c r="AT85" s="15">
        <v>144.666666666667</v>
      </c>
      <c r="AU85" s="13">
        <v>0</v>
      </c>
      <c r="AV85" s="14">
        <v>142683.71</v>
      </c>
      <c r="AW85" s="14">
        <v>8788.75</v>
      </c>
      <c r="AX85" s="14">
        <v>26531.56</v>
      </c>
      <c r="AY85" s="14">
        <v>550.53</v>
      </c>
      <c r="AZ85" s="14">
        <v>66657.94</v>
      </c>
      <c r="BA85" s="14">
        <v>0</v>
      </c>
      <c r="BB85" s="14">
        <v>109.1</v>
      </c>
      <c r="BC85" s="14">
        <v>40045.83</v>
      </c>
      <c r="BD85" s="9"/>
    </row>
    <row r="86" spans="1:56" ht="12.45">
      <c r="A86" s="10" t="s">
        <v>389</v>
      </c>
      <c r="B86" s="10" t="s">
        <v>505</v>
      </c>
      <c r="C86" s="10" t="s">
        <v>571</v>
      </c>
      <c r="D86" s="10" t="s">
        <v>73</v>
      </c>
      <c r="E86" s="10" t="s">
        <v>393</v>
      </c>
      <c r="F86" s="10" t="s">
        <v>1076</v>
      </c>
      <c r="G86" s="9"/>
      <c r="H86" s="10" t="s">
        <v>1077</v>
      </c>
      <c r="I86" s="10" t="s">
        <v>1078</v>
      </c>
      <c r="J86" s="10" t="s">
        <v>83</v>
      </c>
      <c r="K86" s="9"/>
      <c r="L86" s="10" t="s">
        <v>530</v>
      </c>
      <c r="M86" s="10" t="s">
        <v>639</v>
      </c>
      <c r="N86" s="10" t="s">
        <v>74</v>
      </c>
      <c r="O86" s="10" t="s">
        <v>399</v>
      </c>
      <c r="P86" s="10" t="s">
        <v>1079</v>
      </c>
      <c r="Q86" s="10" t="s">
        <v>1080</v>
      </c>
      <c r="R86" s="10" t="s">
        <v>722</v>
      </c>
      <c r="S86" s="10" t="s">
        <v>723</v>
      </c>
      <c r="T86" s="11">
        <v>45407</v>
      </c>
      <c r="U86" s="10" t="s">
        <v>404</v>
      </c>
      <c r="V86" s="10" t="s">
        <v>83</v>
      </c>
      <c r="W86" s="11">
        <v>45153</v>
      </c>
      <c r="X86" s="11">
        <v>45646</v>
      </c>
      <c r="Y86" s="11">
        <v>45651</v>
      </c>
      <c r="Z86" s="9"/>
      <c r="AA86" s="10" t="s">
        <v>405</v>
      </c>
      <c r="AB86" s="9"/>
      <c r="AC86" s="9"/>
      <c r="AD86" s="9"/>
      <c r="AE86" s="10" t="s">
        <v>406</v>
      </c>
      <c r="AF86" s="10" t="s">
        <v>407</v>
      </c>
      <c r="AG86" s="10" t="s">
        <v>408</v>
      </c>
      <c r="AH86" s="10" t="s">
        <v>582</v>
      </c>
      <c r="AI86" s="10" t="s">
        <v>582</v>
      </c>
      <c r="AJ86" s="10" t="s">
        <v>407</v>
      </c>
      <c r="AK86" s="10" t="s">
        <v>650</v>
      </c>
      <c r="AL86" s="10" t="s">
        <v>651</v>
      </c>
      <c r="AM86" s="10" t="s">
        <v>412</v>
      </c>
      <c r="AN86" s="10" t="s">
        <v>412</v>
      </c>
      <c r="AO86" s="10" t="s">
        <v>1081</v>
      </c>
      <c r="AP86" s="10" t="s">
        <v>431</v>
      </c>
      <c r="AQ86" s="9"/>
      <c r="AR86" s="12">
        <v>100</v>
      </c>
      <c r="AS86" s="10" t="s">
        <v>1082</v>
      </c>
      <c r="AT86" s="9"/>
      <c r="AU86" s="13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9"/>
    </row>
    <row r="87" spans="1:56" ht="12.45">
      <c r="A87" s="10" t="s">
        <v>389</v>
      </c>
      <c r="B87" s="10" t="s">
        <v>505</v>
      </c>
      <c r="C87" s="10" t="s">
        <v>571</v>
      </c>
      <c r="D87" s="10" t="s">
        <v>274</v>
      </c>
      <c r="E87" s="10" t="s">
        <v>393</v>
      </c>
      <c r="F87" s="9"/>
      <c r="G87" s="9"/>
      <c r="H87" s="10" t="s">
        <v>1083</v>
      </c>
      <c r="I87" s="10" t="s">
        <v>1084</v>
      </c>
      <c r="J87" s="10" t="s">
        <v>247</v>
      </c>
      <c r="K87" s="9"/>
      <c r="L87" s="10" t="s">
        <v>396</v>
      </c>
      <c r="M87" s="10" t="s">
        <v>422</v>
      </c>
      <c r="N87" s="10" t="s">
        <v>275</v>
      </c>
      <c r="O87" s="10" t="s">
        <v>576</v>
      </c>
      <c r="P87" s="10" t="s">
        <v>826</v>
      </c>
      <c r="Q87" s="10" t="s">
        <v>1085</v>
      </c>
      <c r="R87" s="10" t="s">
        <v>722</v>
      </c>
      <c r="S87" s="10" t="s">
        <v>723</v>
      </c>
      <c r="T87" s="11">
        <v>45166</v>
      </c>
      <c r="U87" s="10" t="s">
        <v>404</v>
      </c>
      <c r="V87" s="10" t="s">
        <v>247</v>
      </c>
      <c r="W87" s="11">
        <v>45163</v>
      </c>
      <c r="X87" s="11">
        <v>45258</v>
      </c>
      <c r="Y87" s="11">
        <v>45494</v>
      </c>
      <c r="Z87" s="9"/>
      <c r="AA87" s="10" t="s">
        <v>405</v>
      </c>
      <c r="AB87" s="9"/>
      <c r="AC87" s="9"/>
      <c r="AD87" s="9"/>
      <c r="AE87" s="10" t="s">
        <v>466</v>
      </c>
      <c r="AF87" s="10" t="s">
        <v>407</v>
      </c>
      <c r="AG87" s="10" t="s">
        <v>408</v>
      </c>
      <c r="AH87" s="10" t="s">
        <v>582</v>
      </c>
      <c r="AI87" s="10" t="s">
        <v>582</v>
      </c>
      <c r="AJ87" s="10" t="s">
        <v>407</v>
      </c>
      <c r="AK87" s="10" t="s">
        <v>410</v>
      </c>
      <c r="AL87" s="10" t="s">
        <v>411</v>
      </c>
      <c r="AM87" s="10" t="s">
        <v>412</v>
      </c>
      <c r="AN87" s="10" t="s">
        <v>412</v>
      </c>
      <c r="AO87" s="10" t="s">
        <v>1086</v>
      </c>
      <c r="AP87" s="10" t="s">
        <v>414</v>
      </c>
      <c r="AQ87" s="9"/>
      <c r="AR87" s="12">
        <v>100</v>
      </c>
      <c r="AS87" s="10" t="s">
        <v>1087</v>
      </c>
      <c r="AT87" s="9"/>
      <c r="AU87" s="13">
        <v>0</v>
      </c>
      <c r="AV87" s="14">
        <v>7142.06</v>
      </c>
      <c r="AW87" s="14">
        <v>1714.89</v>
      </c>
      <c r="AX87" s="14">
        <v>2970.45</v>
      </c>
      <c r="AY87" s="14">
        <v>519.41999999999996</v>
      </c>
      <c r="AZ87" s="14">
        <v>0</v>
      </c>
      <c r="BA87" s="14">
        <v>0</v>
      </c>
      <c r="BB87" s="14">
        <v>226.03</v>
      </c>
      <c r="BC87" s="14">
        <v>1711.27</v>
      </c>
      <c r="BD87" s="9"/>
    </row>
    <row r="88" spans="1:56" ht="12.45">
      <c r="A88" s="10" t="s">
        <v>389</v>
      </c>
      <c r="B88" s="10" t="s">
        <v>505</v>
      </c>
      <c r="C88" s="10" t="s">
        <v>506</v>
      </c>
      <c r="D88" s="10" t="s">
        <v>1088</v>
      </c>
      <c r="E88" s="10" t="s">
        <v>393</v>
      </c>
      <c r="F88" s="10" t="s">
        <v>1089</v>
      </c>
      <c r="G88" s="9"/>
      <c r="H88" s="10" t="s">
        <v>1090</v>
      </c>
      <c r="I88" s="10" t="s">
        <v>1091</v>
      </c>
      <c r="J88" s="10" t="s">
        <v>247</v>
      </c>
      <c r="K88" s="9"/>
      <c r="L88" s="10" t="s">
        <v>530</v>
      </c>
      <c r="M88" s="10" t="s">
        <v>491</v>
      </c>
      <c r="N88" s="10" t="s">
        <v>1092</v>
      </c>
      <c r="O88" s="10" t="s">
        <v>399</v>
      </c>
      <c r="P88" s="10" t="s">
        <v>1093</v>
      </c>
      <c r="Q88" s="10" t="s">
        <v>1094</v>
      </c>
      <c r="R88" s="10" t="s">
        <v>512</v>
      </c>
      <c r="S88" s="10" t="s">
        <v>513</v>
      </c>
      <c r="T88" s="11">
        <v>45349</v>
      </c>
      <c r="U88" s="10" t="s">
        <v>970</v>
      </c>
      <c r="V88" s="10" t="s">
        <v>247</v>
      </c>
      <c r="W88" s="11">
        <v>45174</v>
      </c>
      <c r="X88" s="11">
        <v>45334</v>
      </c>
      <c r="Y88" s="11">
        <v>45352</v>
      </c>
      <c r="Z88" s="11">
        <v>45342</v>
      </c>
      <c r="AA88" s="10" t="s">
        <v>1095</v>
      </c>
      <c r="AB88" s="11">
        <v>45342</v>
      </c>
      <c r="AC88" s="11">
        <v>45315</v>
      </c>
      <c r="AD88" s="9"/>
      <c r="AE88" s="10" t="s">
        <v>406</v>
      </c>
      <c r="AF88" s="10" t="s">
        <v>407</v>
      </c>
      <c r="AG88" s="10" t="s">
        <v>408</v>
      </c>
      <c r="AH88" s="10" t="s">
        <v>515</v>
      </c>
      <c r="AI88" s="10" t="s">
        <v>515</v>
      </c>
      <c r="AJ88" s="10" t="s">
        <v>407</v>
      </c>
      <c r="AK88" s="10" t="s">
        <v>650</v>
      </c>
      <c r="AL88" s="10" t="s">
        <v>651</v>
      </c>
      <c r="AM88" s="10" t="s">
        <v>412</v>
      </c>
      <c r="AN88" s="10" t="s">
        <v>412</v>
      </c>
      <c r="AO88" s="10" t="s">
        <v>1096</v>
      </c>
      <c r="AP88" s="10" t="s">
        <v>431</v>
      </c>
      <c r="AQ88" s="9"/>
      <c r="AR88" s="12">
        <v>100</v>
      </c>
      <c r="AS88" s="10" t="s">
        <v>1097</v>
      </c>
      <c r="AT88" s="15">
        <v>127.183333333333</v>
      </c>
      <c r="AU88" s="13">
        <v>47787</v>
      </c>
      <c r="AV88" s="14">
        <v>93827.73</v>
      </c>
      <c r="AW88" s="14">
        <v>8973.4</v>
      </c>
      <c r="AX88" s="14">
        <v>4556.47</v>
      </c>
      <c r="AY88" s="14">
        <v>8765.52</v>
      </c>
      <c r="AZ88" s="14">
        <v>45780.34</v>
      </c>
      <c r="BA88" s="14">
        <v>0</v>
      </c>
      <c r="BB88" s="14">
        <v>315.05</v>
      </c>
      <c r="BC88" s="14">
        <v>25436.95</v>
      </c>
      <c r="BD88" s="13">
        <v>2811</v>
      </c>
    </row>
    <row r="89" spans="1:56" ht="12.45">
      <c r="A89" s="10" t="s">
        <v>389</v>
      </c>
      <c r="B89" s="10" t="s">
        <v>505</v>
      </c>
      <c r="C89" s="10" t="s">
        <v>571</v>
      </c>
      <c r="D89" s="10" t="s">
        <v>75</v>
      </c>
      <c r="E89" s="10" t="s">
        <v>393</v>
      </c>
      <c r="F89" s="10" t="s">
        <v>1098</v>
      </c>
      <c r="G89" s="9"/>
      <c r="H89" s="10" t="s">
        <v>1099</v>
      </c>
      <c r="I89" s="10" t="s">
        <v>1100</v>
      </c>
      <c r="J89" s="10" t="s">
        <v>83</v>
      </c>
      <c r="K89" s="9"/>
      <c r="L89" s="10" t="s">
        <v>530</v>
      </c>
      <c r="M89" s="10" t="s">
        <v>440</v>
      </c>
      <c r="N89" s="10" t="s">
        <v>76</v>
      </c>
      <c r="O89" s="10" t="s">
        <v>436</v>
      </c>
      <c r="P89" s="10" t="s">
        <v>826</v>
      </c>
      <c r="Q89" s="10" t="s">
        <v>1101</v>
      </c>
      <c r="R89" s="10" t="s">
        <v>579</v>
      </c>
      <c r="S89" s="10" t="s">
        <v>580</v>
      </c>
      <c r="T89" s="11">
        <v>45440</v>
      </c>
      <c r="U89" s="10" t="s">
        <v>404</v>
      </c>
      <c r="V89" s="10" t="s">
        <v>83</v>
      </c>
      <c r="W89" s="11">
        <v>45355</v>
      </c>
      <c r="X89" s="11">
        <v>45306</v>
      </c>
      <c r="Y89" s="11">
        <v>45351</v>
      </c>
      <c r="Z89" s="11">
        <v>45359</v>
      </c>
      <c r="AA89" s="10" t="s">
        <v>873</v>
      </c>
      <c r="AB89" s="11">
        <v>45404</v>
      </c>
      <c r="AC89" s="11">
        <v>45317</v>
      </c>
      <c r="AD89" s="9"/>
      <c r="AE89" s="10" t="s">
        <v>406</v>
      </c>
      <c r="AF89" s="10" t="s">
        <v>407</v>
      </c>
      <c r="AG89" s="10" t="s">
        <v>408</v>
      </c>
      <c r="AH89" s="10" t="s">
        <v>582</v>
      </c>
      <c r="AI89" s="10" t="s">
        <v>582</v>
      </c>
      <c r="AJ89" s="10" t="s">
        <v>407</v>
      </c>
      <c r="AK89" s="10" t="s">
        <v>650</v>
      </c>
      <c r="AL89" s="10" t="s">
        <v>651</v>
      </c>
      <c r="AM89" s="10" t="s">
        <v>412</v>
      </c>
      <c r="AN89" s="10" t="s">
        <v>412</v>
      </c>
      <c r="AO89" s="10" t="s">
        <v>1102</v>
      </c>
      <c r="AP89" s="10" t="s">
        <v>431</v>
      </c>
      <c r="AQ89" s="9"/>
      <c r="AR89" s="12">
        <v>100</v>
      </c>
      <c r="AS89" s="10" t="s">
        <v>1103</v>
      </c>
      <c r="AT89" s="15">
        <v>114.25</v>
      </c>
      <c r="AU89" s="13">
        <v>4998</v>
      </c>
      <c r="AV89" s="14">
        <v>171558.17</v>
      </c>
      <c r="AW89" s="14">
        <v>7541.43</v>
      </c>
      <c r="AX89" s="14">
        <v>2418.1799999999998</v>
      </c>
      <c r="AY89" s="14">
        <v>3761.92</v>
      </c>
      <c r="AZ89" s="14">
        <v>109171.99</v>
      </c>
      <c r="BA89" s="14">
        <v>0</v>
      </c>
      <c r="BB89" s="14">
        <v>868.13</v>
      </c>
      <c r="BC89" s="14">
        <v>47796.52</v>
      </c>
      <c r="BD89" s="13">
        <v>357</v>
      </c>
    </row>
    <row r="90" spans="1:56" ht="12.45">
      <c r="A90" s="10" t="s">
        <v>389</v>
      </c>
      <c r="B90" s="10" t="s">
        <v>416</v>
      </c>
      <c r="C90" s="10" t="s">
        <v>437</v>
      </c>
      <c r="D90" s="10" t="s">
        <v>44</v>
      </c>
      <c r="E90" s="10" t="s">
        <v>393</v>
      </c>
      <c r="F90" s="9"/>
      <c r="G90" s="9"/>
      <c r="H90" s="10" t="s">
        <v>1104</v>
      </c>
      <c r="I90" s="10" t="s">
        <v>1105</v>
      </c>
      <c r="J90" s="10" t="s">
        <v>420</v>
      </c>
      <c r="K90" s="9"/>
      <c r="L90" s="10" t="s">
        <v>421</v>
      </c>
      <c r="M90" s="10" t="s">
        <v>440</v>
      </c>
      <c r="N90" s="10" t="s">
        <v>45</v>
      </c>
      <c r="O90" s="10" t="s">
        <v>436</v>
      </c>
      <c r="P90" s="10" t="s">
        <v>1106</v>
      </c>
      <c r="Q90" s="10" t="s">
        <v>1107</v>
      </c>
      <c r="R90" s="10" t="s">
        <v>443</v>
      </c>
      <c r="S90" s="10" t="s">
        <v>465</v>
      </c>
      <c r="T90" s="11">
        <v>45307</v>
      </c>
      <c r="U90" s="10" t="s">
        <v>404</v>
      </c>
      <c r="V90" s="10" t="s">
        <v>420</v>
      </c>
      <c r="W90" s="11">
        <v>45175</v>
      </c>
      <c r="X90" s="11">
        <v>45349</v>
      </c>
      <c r="Y90" s="11">
        <v>45350</v>
      </c>
      <c r="Z90" s="9"/>
      <c r="AA90" s="10" t="s">
        <v>1108</v>
      </c>
      <c r="AB90" s="11">
        <v>45307</v>
      </c>
      <c r="AC90" s="11">
        <v>45294</v>
      </c>
      <c r="AD90" s="9"/>
      <c r="AE90" s="10" t="s">
        <v>466</v>
      </c>
      <c r="AF90" s="10" t="s">
        <v>407</v>
      </c>
      <c r="AG90" s="10" t="s">
        <v>408</v>
      </c>
      <c r="AH90" s="10" t="s">
        <v>446</v>
      </c>
      <c r="AI90" s="10" t="s">
        <v>446</v>
      </c>
      <c r="AJ90" s="10" t="s">
        <v>407</v>
      </c>
      <c r="AK90" s="10" t="s">
        <v>428</v>
      </c>
      <c r="AL90" s="10" t="s">
        <v>429</v>
      </c>
      <c r="AM90" s="10" t="s">
        <v>412</v>
      </c>
      <c r="AN90" s="10" t="s">
        <v>412</v>
      </c>
      <c r="AO90" s="10" t="s">
        <v>1109</v>
      </c>
      <c r="AP90" s="10" t="s">
        <v>431</v>
      </c>
      <c r="AQ90" s="9"/>
      <c r="AR90" s="12">
        <v>100</v>
      </c>
      <c r="AS90" s="10" t="s">
        <v>1110</v>
      </c>
      <c r="AT90" s="15">
        <v>9.833333333333</v>
      </c>
      <c r="AU90" s="13">
        <v>0</v>
      </c>
      <c r="AV90" s="14">
        <v>1072.33</v>
      </c>
      <c r="AW90" s="14">
        <v>634.48</v>
      </c>
      <c r="AX90" s="14">
        <v>0</v>
      </c>
      <c r="AY90" s="14">
        <v>135.21</v>
      </c>
      <c r="AZ90" s="14">
        <v>0</v>
      </c>
      <c r="BA90" s="14">
        <v>0</v>
      </c>
      <c r="BB90" s="14">
        <v>18.059999999999999</v>
      </c>
      <c r="BC90" s="14">
        <v>284.58</v>
      </c>
      <c r="BD90" s="9"/>
    </row>
    <row r="91" spans="1:56" ht="12.45">
      <c r="A91" s="10" t="s">
        <v>389</v>
      </c>
      <c r="B91" s="10" t="s">
        <v>505</v>
      </c>
      <c r="C91" s="10" t="s">
        <v>506</v>
      </c>
      <c r="D91" s="10" t="s">
        <v>1111</v>
      </c>
      <c r="E91" s="10" t="s">
        <v>393</v>
      </c>
      <c r="F91" s="9"/>
      <c r="G91" s="9"/>
      <c r="H91" s="10" t="s">
        <v>655</v>
      </c>
      <c r="I91" s="10" t="s">
        <v>656</v>
      </c>
      <c r="J91" s="10" t="s">
        <v>509</v>
      </c>
      <c r="K91" s="9"/>
      <c r="L91" s="10" t="s">
        <v>521</v>
      </c>
      <c r="M91" s="10" t="s">
        <v>491</v>
      </c>
      <c r="N91" s="10" t="s">
        <v>1112</v>
      </c>
      <c r="O91" s="10" t="s">
        <v>399</v>
      </c>
      <c r="P91" s="10" t="s">
        <v>647</v>
      </c>
      <c r="Q91" s="10" t="s">
        <v>1113</v>
      </c>
      <c r="R91" s="10" t="s">
        <v>512</v>
      </c>
      <c r="S91" s="10" t="s">
        <v>513</v>
      </c>
      <c r="T91" s="11">
        <v>45392</v>
      </c>
      <c r="U91" s="10" t="s">
        <v>633</v>
      </c>
      <c r="V91" s="10" t="s">
        <v>509</v>
      </c>
      <c r="W91" s="11">
        <v>45231</v>
      </c>
      <c r="X91" s="11">
        <v>45217</v>
      </c>
      <c r="Y91" s="11">
        <v>45626</v>
      </c>
      <c r="Z91" s="11">
        <v>45205</v>
      </c>
      <c r="AA91" s="10" t="s">
        <v>1114</v>
      </c>
      <c r="AB91" s="11">
        <v>45205</v>
      </c>
      <c r="AC91" s="11">
        <v>45203</v>
      </c>
      <c r="AD91" s="9"/>
      <c r="AE91" s="10" t="s">
        <v>406</v>
      </c>
      <c r="AF91" s="10" t="s">
        <v>407</v>
      </c>
      <c r="AG91" s="10" t="s">
        <v>408</v>
      </c>
      <c r="AH91" s="10" t="s">
        <v>515</v>
      </c>
      <c r="AI91" s="10" t="s">
        <v>515</v>
      </c>
      <c r="AJ91" s="10" t="s">
        <v>407</v>
      </c>
      <c r="AK91" s="10" t="s">
        <v>660</v>
      </c>
      <c r="AL91" s="10" t="s">
        <v>661</v>
      </c>
      <c r="AM91" s="10" t="s">
        <v>412</v>
      </c>
      <c r="AN91" s="10" t="s">
        <v>412</v>
      </c>
      <c r="AO91" s="10" t="s">
        <v>1115</v>
      </c>
      <c r="AP91" s="10" t="s">
        <v>414</v>
      </c>
      <c r="AQ91" s="9"/>
      <c r="AR91" s="12">
        <v>100</v>
      </c>
      <c r="AS91" s="10" t="s">
        <v>1116</v>
      </c>
      <c r="AT91" s="15">
        <v>30.5</v>
      </c>
      <c r="AU91" s="13">
        <v>2382</v>
      </c>
      <c r="AV91" s="14">
        <v>232050.11</v>
      </c>
      <c r="AW91" s="14">
        <v>2864.91</v>
      </c>
      <c r="AX91" s="14">
        <v>7199.81</v>
      </c>
      <c r="AY91" s="14">
        <v>4048.09</v>
      </c>
      <c r="AZ91" s="14">
        <v>138102.28</v>
      </c>
      <c r="BA91" s="14">
        <v>0</v>
      </c>
      <c r="BB91" s="14">
        <v>514.38</v>
      </c>
      <c r="BC91" s="14">
        <v>79320.639999999999</v>
      </c>
      <c r="BD91" s="13">
        <v>794</v>
      </c>
    </row>
    <row r="92" spans="1:56" ht="12.45">
      <c r="A92" s="10" t="s">
        <v>389</v>
      </c>
      <c r="B92" s="10" t="s">
        <v>416</v>
      </c>
      <c r="C92" s="10" t="s">
        <v>437</v>
      </c>
      <c r="D92" s="10" t="s">
        <v>1117</v>
      </c>
      <c r="E92" s="10" t="s">
        <v>393</v>
      </c>
      <c r="F92" s="9"/>
      <c r="G92" s="9"/>
      <c r="H92" s="10" t="s">
        <v>1118</v>
      </c>
      <c r="I92" s="10" t="s">
        <v>1119</v>
      </c>
      <c r="J92" s="10" t="s">
        <v>247</v>
      </c>
      <c r="K92" s="9"/>
      <c r="L92" s="10" t="s">
        <v>396</v>
      </c>
      <c r="M92" s="10" t="s">
        <v>397</v>
      </c>
      <c r="N92" s="10" t="s">
        <v>1120</v>
      </c>
      <c r="O92" s="10" t="s">
        <v>399</v>
      </c>
      <c r="P92" s="10" t="s">
        <v>1121</v>
      </c>
      <c r="Q92" s="10" t="s">
        <v>1122</v>
      </c>
      <c r="R92" s="10" t="s">
        <v>452</v>
      </c>
      <c r="S92" s="10" t="s">
        <v>1123</v>
      </c>
      <c r="T92" s="11">
        <v>45401</v>
      </c>
      <c r="U92" s="10" t="s">
        <v>404</v>
      </c>
      <c r="V92" s="10" t="s">
        <v>247</v>
      </c>
      <c r="W92" s="11">
        <v>45177</v>
      </c>
      <c r="X92" s="11">
        <v>45544</v>
      </c>
      <c r="Y92" s="11">
        <v>45657</v>
      </c>
      <c r="Z92" s="9"/>
      <c r="AA92" s="10" t="s">
        <v>405</v>
      </c>
      <c r="AB92" s="9"/>
      <c r="AC92" s="11">
        <v>45401</v>
      </c>
      <c r="AD92" s="9"/>
      <c r="AE92" s="10" t="s">
        <v>406</v>
      </c>
      <c r="AF92" s="10" t="s">
        <v>407</v>
      </c>
      <c r="AG92" s="10" t="s">
        <v>408</v>
      </c>
      <c r="AH92" s="10" t="s">
        <v>446</v>
      </c>
      <c r="AI92" s="10" t="s">
        <v>446</v>
      </c>
      <c r="AJ92" s="10" t="s">
        <v>407</v>
      </c>
      <c r="AK92" s="10" t="s">
        <v>410</v>
      </c>
      <c r="AL92" s="10" t="s">
        <v>411</v>
      </c>
      <c r="AM92" s="10" t="s">
        <v>412</v>
      </c>
      <c r="AN92" s="10" t="s">
        <v>412</v>
      </c>
      <c r="AO92" s="10" t="s">
        <v>1124</v>
      </c>
      <c r="AP92" s="10" t="s">
        <v>414</v>
      </c>
      <c r="AQ92" s="9"/>
      <c r="AR92" s="12">
        <v>100</v>
      </c>
      <c r="AS92" s="10" t="s">
        <v>1125</v>
      </c>
      <c r="AT92" s="15">
        <v>190.46666666666701</v>
      </c>
      <c r="AU92" s="13">
        <v>0</v>
      </c>
      <c r="AV92" s="14">
        <v>61898.74</v>
      </c>
      <c r="AW92" s="14">
        <v>3100.13</v>
      </c>
      <c r="AX92" s="14">
        <v>10440.31</v>
      </c>
      <c r="AY92" s="14">
        <v>25114.85</v>
      </c>
      <c r="AZ92" s="14">
        <v>12448.03</v>
      </c>
      <c r="BA92" s="14">
        <v>0</v>
      </c>
      <c r="BB92" s="14">
        <v>235.03</v>
      </c>
      <c r="BC92" s="14">
        <v>10560.39</v>
      </c>
      <c r="BD92" s="9"/>
    </row>
    <row r="93" spans="1:56" ht="12.45">
      <c r="A93" s="10" t="s">
        <v>389</v>
      </c>
      <c r="B93" s="10" t="s">
        <v>505</v>
      </c>
      <c r="C93" s="10" t="s">
        <v>506</v>
      </c>
      <c r="D93" s="10" t="s">
        <v>57</v>
      </c>
      <c r="E93" s="10" t="s">
        <v>393</v>
      </c>
      <c r="F93" s="9"/>
      <c r="G93" s="9"/>
      <c r="H93" s="10" t="s">
        <v>1126</v>
      </c>
      <c r="I93" s="10" t="s">
        <v>1127</v>
      </c>
      <c r="J93" s="10" t="s">
        <v>420</v>
      </c>
      <c r="K93" s="9"/>
      <c r="L93" s="10" t="s">
        <v>521</v>
      </c>
      <c r="M93" s="10" t="s">
        <v>440</v>
      </c>
      <c r="N93" s="10" t="s">
        <v>58</v>
      </c>
      <c r="O93" s="10" t="s">
        <v>436</v>
      </c>
      <c r="P93" s="10" t="s">
        <v>1128</v>
      </c>
      <c r="Q93" s="10" t="s">
        <v>1129</v>
      </c>
      <c r="R93" s="10" t="s">
        <v>512</v>
      </c>
      <c r="S93" s="10" t="s">
        <v>513</v>
      </c>
      <c r="T93" s="11">
        <v>45411</v>
      </c>
      <c r="U93" s="10" t="s">
        <v>404</v>
      </c>
      <c r="V93" s="10" t="s">
        <v>420</v>
      </c>
      <c r="W93" s="11">
        <v>45177</v>
      </c>
      <c r="X93" s="11">
        <v>45448</v>
      </c>
      <c r="Y93" s="11">
        <v>45473</v>
      </c>
      <c r="Z93" s="11">
        <v>45343</v>
      </c>
      <c r="AA93" s="10" t="s">
        <v>1130</v>
      </c>
      <c r="AB93" s="11">
        <v>45343</v>
      </c>
      <c r="AC93" s="11">
        <v>45341</v>
      </c>
      <c r="AD93" s="9"/>
      <c r="AE93" s="10" t="s">
        <v>406</v>
      </c>
      <c r="AF93" s="10" t="s">
        <v>407</v>
      </c>
      <c r="AG93" s="10" t="s">
        <v>408</v>
      </c>
      <c r="AH93" s="10" t="s">
        <v>515</v>
      </c>
      <c r="AI93" s="10" t="s">
        <v>515</v>
      </c>
      <c r="AJ93" s="10" t="s">
        <v>407</v>
      </c>
      <c r="AK93" s="10" t="s">
        <v>660</v>
      </c>
      <c r="AL93" s="10" t="s">
        <v>661</v>
      </c>
      <c r="AM93" s="10" t="s">
        <v>412</v>
      </c>
      <c r="AN93" s="10" t="s">
        <v>412</v>
      </c>
      <c r="AO93" s="10" t="s">
        <v>1131</v>
      </c>
      <c r="AP93" s="10" t="s">
        <v>431</v>
      </c>
      <c r="AQ93" s="9"/>
      <c r="AR93" s="12">
        <v>100</v>
      </c>
      <c r="AS93" s="10" t="s">
        <v>1132</v>
      </c>
      <c r="AT93" s="15">
        <v>279.566666666667</v>
      </c>
      <c r="AU93" s="13">
        <v>1938</v>
      </c>
      <c r="AV93" s="14">
        <v>42833.3</v>
      </c>
      <c r="AW93" s="14">
        <v>19470.27</v>
      </c>
      <c r="AX93" s="14">
        <v>4151.7299999999996</v>
      </c>
      <c r="AY93" s="14">
        <v>4750.46</v>
      </c>
      <c r="AZ93" s="14">
        <v>2335.12</v>
      </c>
      <c r="BA93" s="14">
        <v>0</v>
      </c>
      <c r="BB93" s="14">
        <v>65.16</v>
      </c>
      <c r="BC93" s="14">
        <v>12060.56</v>
      </c>
      <c r="BD93" s="13">
        <v>51</v>
      </c>
    </row>
    <row r="94" spans="1:56" ht="12.45">
      <c r="A94" s="10" t="s">
        <v>389</v>
      </c>
      <c r="B94" s="10" t="s">
        <v>505</v>
      </c>
      <c r="C94" s="10" t="s">
        <v>506</v>
      </c>
      <c r="D94" s="10" t="s">
        <v>202</v>
      </c>
      <c r="E94" s="10" t="s">
        <v>393</v>
      </c>
      <c r="F94" s="9"/>
      <c r="G94" s="9"/>
      <c r="H94" s="10" t="s">
        <v>1133</v>
      </c>
      <c r="I94" s="10" t="s">
        <v>1134</v>
      </c>
      <c r="J94" s="10" t="s">
        <v>509</v>
      </c>
      <c r="K94" s="9"/>
      <c r="L94" s="10" t="s">
        <v>396</v>
      </c>
      <c r="M94" s="10" t="s">
        <v>639</v>
      </c>
      <c r="N94" s="10" t="s">
        <v>203</v>
      </c>
      <c r="O94" s="10" t="s">
        <v>436</v>
      </c>
      <c r="P94" s="10" t="s">
        <v>1135</v>
      </c>
      <c r="Q94" s="10" t="s">
        <v>1136</v>
      </c>
      <c r="R94" s="10" t="s">
        <v>512</v>
      </c>
      <c r="S94" s="10" t="s">
        <v>513</v>
      </c>
      <c r="T94" s="11">
        <v>45182</v>
      </c>
      <c r="U94" s="10" t="s">
        <v>404</v>
      </c>
      <c r="V94" s="10" t="s">
        <v>509</v>
      </c>
      <c r="W94" s="11">
        <v>45182</v>
      </c>
      <c r="X94" s="11">
        <v>45653</v>
      </c>
      <c r="Y94" s="11">
        <v>45657</v>
      </c>
      <c r="Z94" s="9"/>
      <c r="AA94" s="10" t="s">
        <v>405</v>
      </c>
      <c r="AB94" s="9"/>
      <c r="AC94" s="9"/>
      <c r="AD94" s="9"/>
      <c r="AE94" s="10" t="s">
        <v>466</v>
      </c>
      <c r="AF94" s="10" t="s">
        <v>407</v>
      </c>
      <c r="AG94" s="10" t="s">
        <v>408</v>
      </c>
      <c r="AH94" s="10" t="s">
        <v>515</v>
      </c>
      <c r="AI94" s="10" t="s">
        <v>515</v>
      </c>
      <c r="AJ94" s="10" t="s">
        <v>407</v>
      </c>
      <c r="AK94" s="10" t="s">
        <v>410</v>
      </c>
      <c r="AL94" s="10" t="s">
        <v>411</v>
      </c>
      <c r="AM94" s="10" t="s">
        <v>412</v>
      </c>
      <c r="AN94" s="10" t="s">
        <v>412</v>
      </c>
      <c r="AO94" s="10" t="s">
        <v>1137</v>
      </c>
      <c r="AP94" s="10" t="s">
        <v>414</v>
      </c>
      <c r="AQ94" s="9"/>
      <c r="AR94" s="12">
        <v>100</v>
      </c>
      <c r="AS94" s="10" t="s">
        <v>1138</v>
      </c>
      <c r="AT94" s="9"/>
      <c r="AU94" s="13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9"/>
    </row>
    <row r="95" spans="1:56" ht="12.45">
      <c r="A95" s="10" t="s">
        <v>389</v>
      </c>
      <c r="B95" s="10" t="s">
        <v>416</v>
      </c>
      <c r="C95" s="10" t="s">
        <v>437</v>
      </c>
      <c r="D95" s="10" t="s">
        <v>1139</v>
      </c>
      <c r="E95" s="10" t="s">
        <v>393</v>
      </c>
      <c r="F95" s="10" t="s">
        <v>1140</v>
      </c>
      <c r="G95" s="9"/>
      <c r="H95" s="10" t="s">
        <v>1141</v>
      </c>
      <c r="I95" s="10" t="s">
        <v>1142</v>
      </c>
      <c r="J95" s="10" t="s">
        <v>420</v>
      </c>
      <c r="K95" s="9"/>
      <c r="L95" s="10" t="s">
        <v>530</v>
      </c>
      <c r="M95" s="10" t="s">
        <v>491</v>
      </c>
      <c r="N95" s="10" t="s">
        <v>1143</v>
      </c>
      <c r="O95" s="10" t="s">
        <v>399</v>
      </c>
      <c r="P95" s="10" t="s">
        <v>1144</v>
      </c>
      <c r="Q95" s="10" t="s">
        <v>1145</v>
      </c>
      <c r="R95" s="10" t="s">
        <v>443</v>
      </c>
      <c r="S95" s="10" t="s">
        <v>444</v>
      </c>
      <c r="T95" s="11">
        <v>45306</v>
      </c>
      <c r="U95" s="10" t="s">
        <v>495</v>
      </c>
      <c r="V95" s="10" t="s">
        <v>420</v>
      </c>
      <c r="W95" s="11">
        <v>45187</v>
      </c>
      <c r="X95" s="11">
        <v>45288</v>
      </c>
      <c r="Y95" s="11">
        <v>45293</v>
      </c>
      <c r="Z95" s="11">
        <v>45294</v>
      </c>
      <c r="AA95" s="10" t="s">
        <v>983</v>
      </c>
      <c r="AB95" s="11">
        <v>45296</v>
      </c>
      <c r="AC95" s="11">
        <v>45293</v>
      </c>
      <c r="AD95" s="9"/>
      <c r="AE95" s="10" t="s">
        <v>466</v>
      </c>
      <c r="AF95" s="10" t="s">
        <v>407</v>
      </c>
      <c r="AG95" s="10" t="s">
        <v>408</v>
      </c>
      <c r="AH95" s="10" t="s">
        <v>446</v>
      </c>
      <c r="AI95" s="10" t="s">
        <v>446</v>
      </c>
      <c r="AJ95" s="10" t="s">
        <v>407</v>
      </c>
      <c r="AK95" s="10" t="s">
        <v>650</v>
      </c>
      <c r="AL95" s="10" t="s">
        <v>651</v>
      </c>
      <c r="AM95" s="10" t="s">
        <v>412</v>
      </c>
      <c r="AN95" s="10" t="s">
        <v>412</v>
      </c>
      <c r="AO95" s="10" t="s">
        <v>1146</v>
      </c>
      <c r="AP95" s="10" t="s">
        <v>431</v>
      </c>
      <c r="AQ95" s="9"/>
      <c r="AR95" s="12">
        <v>100</v>
      </c>
      <c r="AS95" s="10" t="s">
        <v>1147</v>
      </c>
      <c r="AT95" s="15">
        <v>45.616666666665999</v>
      </c>
      <c r="AU95" s="13">
        <v>740</v>
      </c>
      <c r="AV95" s="14">
        <v>10891.64</v>
      </c>
      <c r="AW95" s="14">
        <v>2958.7</v>
      </c>
      <c r="AX95" s="14">
        <v>0</v>
      </c>
      <c r="AY95" s="14">
        <v>2164.13</v>
      </c>
      <c r="AZ95" s="14">
        <v>2843.32</v>
      </c>
      <c r="BA95" s="14">
        <v>0</v>
      </c>
      <c r="BB95" s="14">
        <v>25.81</v>
      </c>
      <c r="BC95" s="14">
        <v>2899.68</v>
      </c>
      <c r="BD95" s="13">
        <v>74</v>
      </c>
    </row>
    <row r="96" spans="1:56" ht="12.45">
      <c r="A96" s="10" t="s">
        <v>389</v>
      </c>
      <c r="B96" s="10" t="s">
        <v>505</v>
      </c>
      <c r="C96" s="10" t="s">
        <v>506</v>
      </c>
      <c r="D96" s="10" t="s">
        <v>1148</v>
      </c>
      <c r="E96" s="10" t="s">
        <v>393</v>
      </c>
      <c r="F96" s="10" t="s">
        <v>1149</v>
      </c>
      <c r="G96" s="9"/>
      <c r="H96" s="10" t="s">
        <v>637</v>
      </c>
      <c r="I96" s="10" t="s">
        <v>1150</v>
      </c>
      <c r="J96" s="10" t="s">
        <v>509</v>
      </c>
      <c r="K96" s="9"/>
      <c r="L96" s="10" t="s">
        <v>530</v>
      </c>
      <c r="M96" s="10" t="s">
        <v>491</v>
      </c>
      <c r="N96" s="10" t="s">
        <v>1151</v>
      </c>
      <c r="O96" s="10" t="s">
        <v>399</v>
      </c>
      <c r="P96" s="10" t="s">
        <v>1152</v>
      </c>
      <c r="Q96" s="10" t="s">
        <v>1153</v>
      </c>
      <c r="R96" s="10" t="s">
        <v>512</v>
      </c>
      <c r="S96" s="10" t="s">
        <v>513</v>
      </c>
      <c r="T96" s="11">
        <v>45303</v>
      </c>
      <c r="U96" s="10" t="s">
        <v>970</v>
      </c>
      <c r="V96" s="10" t="s">
        <v>509</v>
      </c>
      <c r="W96" s="11">
        <v>45189</v>
      </c>
      <c r="X96" s="11">
        <v>45317</v>
      </c>
      <c r="Y96" s="11">
        <v>45323</v>
      </c>
      <c r="Z96" s="11">
        <v>45302</v>
      </c>
      <c r="AA96" s="10" t="s">
        <v>1095</v>
      </c>
      <c r="AB96" s="11">
        <v>45302</v>
      </c>
      <c r="AC96" s="11">
        <v>45299</v>
      </c>
      <c r="AD96" s="9"/>
      <c r="AE96" s="10" t="s">
        <v>406</v>
      </c>
      <c r="AF96" s="10" t="s">
        <v>407</v>
      </c>
      <c r="AG96" s="10" t="s">
        <v>408</v>
      </c>
      <c r="AH96" s="10" t="s">
        <v>515</v>
      </c>
      <c r="AI96" s="10" t="s">
        <v>515</v>
      </c>
      <c r="AJ96" s="10" t="s">
        <v>407</v>
      </c>
      <c r="AK96" s="10" t="s">
        <v>650</v>
      </c>
      <c r="AL96" s="10" t="s">
        <v>651</v>
      </c>
      <c r="AM96" s="10" t="s">
        <v>412</v>
      </c>
      <c r="AN96" s="10" t="s">
        <v>412</v>
      </c>
      <c r="AO96" s="10" t="s">
        <v>1154</v>
      </c>
      <c r="AP96" s="10" t="s">
        <v>431</v>
      </c>
      <c r="AQ96" s="9"/>
      <c r="AR96" s="12">
        <v>100</v>
      </c>
      <c r="AS96" s="10" t="s">
        <v>1155</v>
      </c>
      <c r="AT96" s="15">
        <v>62</v>
      </c>
      <c r="AU96" s="13">
        <v>1680</v>
      </c>
      <c r="AV96" s="14">
        <v>50555.75</v>
      </c>
      <c r="AW96" s="14">
        <v>3929.9</v>
      </c>
      <c r="AX96" s="14">
        <v>2444.33</v>
      </c>
      <c r="AY96" s="14">
        <v>2485.79</v>
      </c>
      <c r="AZ96" s="14">
        <v>28097.09</v>
      </c>
      <c r="BA96" s="14">
        <v>0</v>
      </c>
      <c r="BB96" s="14">
        <v>214.71</v>
      </c>
      <c r="BC96" s="14">
        <v>13383.93</v>
      </c>
      <c r="BD96" s="13">
        <v>210</v>
      </c>
    </row>
    <row r="97" spans="1:56" ht="12.45">
      <c r="A97" s="10" t="s">
        <v>389</v>
      </c>
      <c r="B97" s="10" t="s">
        <v>505</v>
      </c>
      <c r="C97" s="10" t="s">
        <v>506</v>
      </c>
      <c r="D97" s="10" t="s">
        <v>1156</v>
      </c>
      <c r="E97" s="10" t="s">
        <v>393</v>
      </c>
      <c r="F97" s="9"/>
      <c r="G97" s="9"/>
      <c r="H97" s="10" t="s">
        <v>1157</v>
      </c>
      <c r="I97" s="10" t="s">
        <v>1158</v>
      </c>
      <c r="J97" s="10" t="s">
        <v>420</v>
      </c>
      <c r="K97" s="9"/>
      <c r="L97" s="10" t="s">
        <v>521</v>
      </c>
      <c r="M97" s="10" t="s">
        <v>397</v>
      </c>
      <c r="N97" s="10" t="s">
        <v>1159</v>
      </c>
      <c r="O97" s="10" t="s">
        <v>399</v>
      </c>
      <c r="P97" s="10" t="s">
        <v>622</v>
      </c>
      <c r="Q97" s="10" t="s">
        <v>1160</v>
      </c>
      <c r="R97" s="10" t="s">
        <v>512</v>
      </c>
      <c r="S97" s="10" t="s">
        <v>513</v>
      </c>
      <c r="T97" s="11">
        <v>45314</v>
      </c>
      <c r="U97" s="10" t="s">
        <v>404</v>
      </c>
      <c r="V97" s="10" t="s">
        <v>420</v>
      </c>
      <c r="W97" s="11">
        <v>45191</v>
      </c>
      <c r="X97" s="11">
        <v>45306</v>
      </c>
      <c r="Y97" s="11">
        <v>45443</v>
      </c>
      <c r="Z97" s="9"/>
      <c r="AA97" s="10" t="s">
        <v>405</v>
      </c>
      <c r="AB97" s="9"/>
      <c r="AC97" s="11">
        <v>45313</v>
      </c>
      <c r="AD97" s="9"/>
      <c r="AE97" s="10" t="s">
        <v>406</v>
      </c>
      <c r="AF97" s="10" t="s">
        <v>407</v>
      </c>
      <c r="AG97" s="10" t="s">
        <v>408</v>
      </c>
      <c r="AH97" s="10" t="s">
        <v>515</v>
      </c>
      <c r="AI97" s="10" t="s">
        <v>515</v>
      </c>
      <c r="AJ97" s="10" t="s">
        <v>407</v>
      </c>
      <c r="AK97" s="10" t="s">
        <v>660</v>
      </c>
      <c r="AL97" s="10" t="s">
        <v>661</v>
      </c>
      <c r="AM97" s="10" t="s">
        <v>412</v>
      </c>
      <c r="AN97" s="10" t="s">
        <v>412</v>
      </c>
      <c r="AO97" s="10" t="s">
        <v>1161</v>
      </c>
      <c r="AP97" s="10" t="s">
        <v>414</v>
      </c>
      <c r="AQ97" s="9"/>
      <c r="AR97" s="12">
        <v>100</v>
      </c>
      <c r="AS97" s="10" t="s">
        <v>1162</v>
      </c>
      <c r="AT97" s="15">
        <v>508.55</v>
      </c>
      <c r="AU97" s="13">
        <v>0</v>
      </c>
      <c r="AV97" s="14">
        <v>786454.78</v>
      </c>
      <c r="AW97" s="14">
        <v>29714.560000000001</v>
      </c>
      <c r="AX97" s="14">
        <v>35649.089999999997</v>
      </c>
      <c r="AY97" s="14">
        <v>27758.22</v>
      </c>
      <c r="AZ97" s="14">
        <v>478483.20000000001</v>
      </c>
      <c r="BA97" s="14">
        <v>0</v>
      </c>
      <c r="BB97" s="14">
        <v>6771.83</v>
      </c>
      <c r="BC97" s="14">
        <v>208077.88</v>
      </c>
      <c r="BD97" s="9"/>
    </row>
    <row r="98" spans="1:56" ht="12.45">
      <c r="A98" s="10" t="s">
        <v>389</v>
      </c>
      <c r="B98" s="10" t="s">
        <v>505</v>
      </c>
      <c r="C98" s="10" t="s">
        <v>571</v>
      </c>
      <c r="D98" s="10" t="s">
        <v>1163</v>
      </c>
      <c r="E98" s="10" t="s">
        <v>393</v>
      </c>
      <c r="F98" s="9"/>
      <c r="G98" s="9"/>
      <c r="H98" s="10" t="s">
        <v>745</v>
      </c>
      <c r="I98" s="10" t="s">
        <v>1164</v>
      </c>
      <c r="J98" s="10" t="s">
        <v>247</v>
      </c>
      <c r="K98" s="9"/>
      <c r="L98" s="10" t="s">
        <v>396</v>
      </c>
      <c r="M98" s="10" t="s">
        <v>491</v>
      </c>
      <c r="N98" s="10" t="s">
        <v>1165</v>
      </c>
      <c r="O98" s="10" t="s">
        <v>399</v>
      </c>
      <c r="P98" s="10" t="s">
        <v>1166</v>
      </c>
      <c r="Q98" s="10" t="s">
        <v>1167</v>
      </c>
      <c r="R98" s="10" t="s">
        <v>579</v>
      </c>
      <c r="S98" s="10" t="s">
        <v>580</v>
      </c>
      <c r="T98" s="11">
        <v>45299</v>
      </c>
      <c r="U98" s="10" t="s">
        <v>495</v>
      </c>
      <c r="V98" s="10" t="s">
        <v>247</v>
      </c>
      <c r="W98" s="11">
        <v>45194</v>
      </c>
      <c r="X98" s="11">
        <v>45278</v>
      </c>
      <c r="Y98" s="11">
        <v>45301</v>
      </c>
      <c r="Z98" s="11">
        <v>45274</v>
      </c>
      <c r="AA98" s="10" t="s">
        <v>1168</v>
      </c>
      <c r="AB98" s="11">
        <v>45281</v>
      </c>
      <c r="AC98" s="11">
        <v>45244</v>
      </c>
      <c r="AD98" s="9"/>
      <c r="AE98" s="10" t="s">
        <v>406</v>
      </c>
      <c r="AF98" s="10" t="s">
        <v>407</v>
      </c>
      <c r="AG98" s="10" t="s">
        <v>408</v>
      </c>
      <c r="AH98" s="10" t="s">
        <v>582</v>
      </c>
      <c r="AI98" s="10" t="s">
        <v>582</v>
      </c>
      <c r="AJ98" s="10" t="s">
        <v>407</v>
      </c>
      <c r="AK98" s="10" t="s">
        <v>410</v>
      </c>
      <c r="AL98" s="10" t="s">
        <v>411</v>
      </c>
      <c r="AM98" s="10" t="s">
        <v>412</v>
      </c>
      <c r="AN98" s="10" t="s">
        <v>412</v>
      </c>
      <c r="AO98" s="10" t="s">
        <v>1169</v>
      </c>
      <c r="AP98" s="10" t="s">
        <v>431</v>
      </c>
      <c r="AQ98" s="9"/>
      <c r="AR98" s="12">
        <v>100</v>
      </c>
      <c r="AS98" s="10" t="s">
        <v>1170</v>
      </c>
      <c r="AT98" s="15">
        <v>115.866666666667</v>
      </c>
      <c r="AU98" s="13">
        <v>2460</v>
      </c>
      <c r="AV98" s="14">
        <v>58459.83</v>
      </c>
      <c r="AW98" s="14">
        <v>10068.370000000001</v>
      </c>
      <c r="AX98" s="14">
        <v>2058.17</v>
      </c>
      <c r="AY98" s="14">
        <v>7635.7</v>
      </c>
      <c r="AZ98" s="14">
        <v>23102.6</v>
      </c>
      <c r="BA98" s="14">
        <v>0</v>
      </c>
      <c r="BB98" s="14">
        <v>176.82</v>
      </c>
      <c r="BC98" s="14">
        <v>15418.17</v>
      </c>
      <c r="BD98" s="13">
        <v>164</v>
      </c>
    </row>
    <row r="99" spans="1:56" ht="12.45">
      <c r="A99" s="10" t="s">
        <v>389</v>
      </c>
      <c r="B99" s="10" t="s">
        <v>505</v>
      </c>
      <c r="C99" s="10" t="s">
        <v>571</v>
      </c>
      <c r="D99" s="10" t="s">
        <v>174</v>
      </c>
      <c r="E99" s="10" t="s">
        <v>393</v>
      </c>
      <c r="F99" s="10" t="s">
        <v>1171</v>
      </c>
      <c r="G99" s="9"/>
      <c r="H99" s="10" t="s">
        <v>1172</v>
      </c>
      <c r="I99" s="10" t="s">
        <v>1173</v>
      </c>
      <c r="J99" s="10" t="s">
        <v>176</v>
      </c>
      <c r="K99" s="9"/>
      <c r="L99" s="10" t="s">
        <v>530</v>
      </c>
      <c r="M99" s="10" t="s">
        <v>440</v>
      </c>
      <c r="N99" s="10" t="s">
        <v>175</v>
      </c>
      <c r="O99" s="10" t="s">
        <v>399</v>
      </c>
      <c r="P99" s="10" t="s">
        <v>1174</v>
      </c>
      <c r="Q99" s="10" t="s">
        <v>1175</v>
      </c>
      <c r="R99" s="10" t="s">
        <v>722</v>
      </c>
      <c r="S99" s="10" t="s">
        <v>723</v>
      </c>
      <c r="T99" s="11">
        <v>45385</v>
      </c>
      <c r="U99" s="10" t="s">
        <v>404</v>
      </c>
      <c r="V99" s="10" t="s">
        <v>176</v>
      </c>
      <c r="W99" s="11">
        <v>45203</v>
      </c>
      <c r="X99" s="11">
        <v>45386</v>
      </c>
      <c r="Y99" s="11">
        <v>45399</v>
      </c>
      <c r="Z99" s="11">
        <v>45390</v>
      </c>
      <c r="AA99" s="10" t="s">
        <v>1176</v>
      </c>
      <c r="AB99" s="11">
        <v>45385</v>
      </c>
      <c r="AC99" s="11">
        <v>45369</v>
      </c>
      <c r="AD99" s="9"/>
      <c r="AE99" s="10" t="s">
        <v>406</v>
      </c>
      <c r="AF99" s="10" t="s">
        <v>407</v>
      </c>
      <c r="AG99" s="10" t="s">
        <v>408</v>
      </c>
      <c r="AH99" s="10" t="s">
        <v>582</v>
      </c>
      <c r="AI99" s="10" t="s">
        <v>582</v>
      </c>
      <c r="AJ99" s="10" t="s">
        <v>407</v>
      </c>
      <c r="AK99" s="10" t="s">
        <v>650</v>
      </c>
      <c r="AL99" s="10" t="s">
        <v>651</v>
      </c>
      <c r="AM99" s="10" t="s">
        <v>412</v>
      </c>
      <c r="AN99" s="10" t="s">
        <v>412</v>
      </c>
      <c r="AO99" s="10" t="s">
        <v>1177</v>
      </c>
      <c r="AP99" s="10" t="s">
        <v>431</v>
      </c>
      <c r="AQ99" s="9"/>
      <c r="AR99" s="12">
        <v>100</v>
      </c>
      <c r="AS99" s="10" t="s">
        <v>1178</v>
      </c>
      <c r="AT99" s="15">
        <v>98.016666666665998</v>
      </c>
      <c r="AU99" s="13">
        <v>12166</v>
      </c>
      <c r="AV99" s="14">
        <v>96688.1</v>
      </c>
      <c r="AW99" s="14">
        <v>6278.96</v>
      </c>
      <c r="AX99" s="14">
        <v>1838.57</v>
      </c>
      <c r="AY99" s="14">
        <v>4098.07</v>
      </c>
      <c r="AZ99" s="14">
        <v>56328.19</v>
      </c>
      <c r="BA99" s="14">
        <v>0</v>
      </c>
      <c r="BB99" s="14">
        <v>251.02</v>
      </c>
      <c r="BC99" s="14">
        <v>27893.29</v>
      </c>
      <c r="BD99" s="13">
        <v>869</v>
      </c>
    </row>
    <row r="100" spans="1:56" ht="12.45">
      <c r="A100" s="10" t="s">
        <v>389</v>
      </c>
      <c r="B100" s="10" t="s">
        <v>505</v>
      </c>
      <c r="C100" s="10" t="s">
        <v>506</v>
      </c>
      <c r="D100" s="10" t="s">
        <v>234</v>
      </c>
      <c r="E100" s="10" t="s">
        <v>393</v>
      </c>
      <c r="F100" s="10" t="s">
        <v>1179</v>
      </c>
      <c r="G100" s="9"/>
      <c r="H100" s="10" t="s">
        <v>1180</v>
      </c>
      <c r="I100" s="10" t="s">
        <v>1181</v>
      </c>
      <c r="J100" s="10" t="s">
        <v>247</v>
      </c>
      <c r="K100" s="9"/>
      <c r="L100" s="10" t="s">
        <v>530</v>
      </c>
      <c r="M100" s="10" t="s">
        <v>639</v>
      </c>
      <c r="N100" s="10" t="s">
        <v>235</v>
      </c>
      <c r="O100" s="10" t="s">
        <v>436</v>
      </c>
      <c r="P100" s="10" t="s">
        <v>1182</v>
      </c>
      <c r="Q100" s="10" t="s">
        <v>1183</v>
      </c>
      <c r="R100" s="10" t="s">
        <v>512</v>
      </c>
      <c r="S100" s="10" t="s">
        <v>513</v>
      </c>
      <c r="T100" s="11">
        <v>45208</v>
      </c>
      <c r="U100" s="10" t="s">
        <v>404</v>
      </c>
      <c r="V100" s="10" t="s">
        <v>247</v>
      </c>
      <c r="W100" s="11">
        <v>45205</v>
      </c>
      <c r="X100" s="11">
        <v>45596</v>
      </c>
      <c r="Y100" s="11">
        <v>45657</v>
      </c>
      <c r="Z100" s="9"/>
      <c r="AA100" s="10" t="s">
        <v>405</v>
      </c>
      <c r="AB100" s="9"/>
      <c r="AC100" s="9"/>
      <c r="AD100" s="9"/>
      <c r="AE100" s="10" t="s">
        <v>406</v>
      </c>
      <c r="AF100" s="10" t="s">
        <v>407</v>
      </c>
      <c r="AG100" s="10" t="s">
        <v>408</v>
      </c>
      <c r="AH100" s="10" t="s">
        <v>515</v>
      </c>
      <c r="AI100" s="10" t="s">
        <v>515</v>
      </c>
      <c r="AJ100" s="10" t="s">
        <v>407</v>
      </c>
      <c r="AK100" s="10" t="s">
        <v>650</v>
      </c>
      <c r="AL100" s="10" t="s">
        <v>651</v>
      </c>
      <c r="AM100" s="10" t="s">
        <v>412</v>
      </c>
      <c r="AN100" s="10" t="s">
        <v>412</v>
      </c>
      <c r="AO100" s="10" t="s">
        <v>1184</v>
      </c>
      <c r="AP100" s="10" t="s">
        <v>431</v>
      </c>
      <c r="AQ100" s="9"/>
      <c r="AR100" s="12">
        <v>100</v>
      </c>
      <c r="AS100" s="10" t="s">
        <v>1185</v>
      </c>
      <c r="AT100" s="9"/>
      <c r="AU100" s="13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9"/>
    </row>
    <row r="101" spans="1:56" ht="12.45">
      <c r="A101" s="10" t="s">
        <v>389</v>
      </c>
      <c r="B101" s="10" t="s">
        <v>505</v>
      </c>
      <c r="C101" s="10" t="s">
        <v>506</v>
      </c>
      <c r="D101" s="10" t="s">
        <v>1186</v>
      </c>
      <c r="E101" s="10" t="s">
        <v>393</v>
      </c>
      <c r="F101" s="10" t="s">
        <v>1187</v>
      </c>
      <c r="G101" s="9"/>
      <c r="H101" s="10" t="s">
        <v>536</v>
      </c>
      <c r="I101" s="10" t="s">
        <v>1188</v>
      </c>
      <c r="J101" s="10" t="s">
        <v>247</v>
      </c>
      <c r="K101" s="9"/>
      <c r="L101" s="10" t="s">
        <v>530</v>
      </c>
      <c r="M101" s="10" t="s">
        <v>491</v>
      </c>
      <c r="N101" s="10" t="s">
        <v>1189</v>
      </c>
      <c r="O101" s="10" t="s">
        <v>399</v>
      </c>
      <c r="P101" s="10" t="s">
        <v>1190</v>
      </c>
      <c r="Q101" s="10" t="s">
        <v>1191</v>
      </c>
      <c r="R101" s="10" t="s">
        <v>512</v>
      </c>
      <c r="S101" s="10" t="s">
        <v>513</v>
      </c>
      <c r="T101" s="11">
        <v>45376</v>
      </c>
      <c r="U101" s="10" t="s">
        <v>970</v>
      </c>
      <c r="V101" s="10" t="s">
        <v>247</v>
      </c>
      <c r="W101" s="11">
        <v>45209</v>
      </c>
      <c r="X101" s="11">
        <v>45404</v>
      </c>
      <c r="Y101" s="11">
        <v>45408</v>
      </c>
      <c r="Z101" s="11">
        <v>45365</v>
      </c>
      <c r="AA101" s="10" t="s">
        <v>1095</v>
      </c>
      <c r="AB101" s="11">
        <v>45365</v>
      </c>
      <c r="AC101" s="11">
        <v>45357</v>
      </c>
      <c r="AD101" s="9"/>
      <c r="AE101" s="10" t="s">
        <v>406</v>
      </c>
      <c r="AF101" s="10" t="s">
        <v>407</v>
      </c>
      <c r="AG101" s="10" t="s">
        <v>408</v>
      </c>
      <c r="AH101" s="10" t="s">
        <v>515</v>
      </c>
      <c r="AI101" s="10" t="s">
        <v>515</v>
      </c>
      <c r="AJ101" s="10" t="s">
        <v>407</v>
      </c>
      <c r="AK101" s="10" t="s">
        <v>650</v>
      </c>
      <c r="AL101" s="10" t="s">
        <v>651</v>
      </c>
      <c r="AM101" s="10" t="s">
        <v>412</v>
      </c>
      <c r="AN101" s="10" t="s">
        <v>412</v>
      </c>
      <c r="AO101" s="10" t="s">
        <v>1192</v>
      </c>
      <c r="AP101" s="10" t="s">
        <v>431</v>
      </c>
      <c r="AQ101" s="9"/>
      <c r="AR101" s="12">
        <v>100</v>
      </c>
      <c r="AS101" s="10" t="s">
        <v>1193</v>
      </c>
      <c r="AT101" s="15">
        <v>50</v>
      </c>
      <c r="AU101" s="13">
        <v>2556</v>
      </c>
      <c r="AV101" s="14">
        <v>51851.3</v>
      </c>
      <c r="AW101" s="14">
        <v>3252.86</v>
      </c>
      <c r="AX101" s="14">
        <v>1470.61</v>
      </c>
      <c r="AY101" s="14">
        <v>1429.99</v>
      </c>
      <c r="AZ101" s="14">
        <v>29936.33</v>
      </c>
      <c r="BA101" s="14">
        <v>0</v>
      </c>
      <c r="BB101" s="14">
        <v>113.27</v>
      </c>
      <c r="BC101" s="14">
        <v>15648.24</v>
      </c>
      <c r="BD101" s="13">
        <v>426</v>
      </c>
    </row>
    <row r="102" spans="1:56" ht="12.45">
      <c r="A102" s="10" t="s">
        <v>389</v>
      </c>
      <c r="B102" s="10" t="s">
        <v>416</v>
      </c>
      <c r="C102" s="10" t="s">
        <v>437</v>
      </c>
      <c r="D102" s="10" t="s">
        <v>16</v>
      </c>
      <c r="E102" s="10" t="s">
        <v>393</v>
      </c>
      <c r="F102" s="10" t="s">
        <v>1194</v>
      </c>
      <c r="G102" s="9"/>
      <c r="H102" s="10" t="s">
        <v>1195</v>
      </c>
      <c r="I102" s="10" t="s">
        <v>1196</v>
      </c>
      <c r="J102" s="10" t="s">
        <v>420</v>
      </c>
      <c r="K102" s="9"/>
      <c r="L102" s="10" t="s">
        <v>530</v>
      </c>
      <c r="M102" s="10" t="s">
        <v>422</v>
      </c>
      <c r="N102" s="10" t="s">
        <v>17</v>
      </c>
      <c r="O102" s="10" t="s">
        <v>436</v>
      </c>
      <c r="P102" s="10" t="s">
        <v>1197</v>
      </c>
      <c r="Q102" s="10" t="s">
        <v>1198</v>
      </c>
      <c r="R102" s="10" t="s">
        <v>1004</v>
      </c>
      <c r="S102" s="10" t="s">
        <v>1005</v>
      </c>
      <c r="T102" s="11">
        <v>45404</v>
      </c>
      <c r="U102" s="10" t="s">
        <v>404</v>
      </c>
      <c r="V102" s="10" t="s">
        <v>420</v>
      </c>
      <c r="W102" s="11">
        <v>45212</v>
      </c>
      <c r="X102" s="11">
        <v>45539</v>
      </c>
      <c r="Y102" s="11">
        <v>45566</v>
      </c>
      <c r="Z102" s="9"/>
      <c r="AA102" s="10" t="s">
        <v>405</v>
      </c>
      <c r="AB102" s="9"/>
      <c r="AC102" s="9"/>
      <c r="AD102" s="9"/>
      <c r="AE102" s="10" t="s">
        <v>406</v>
      </c>
      <c r="AF102" s="10" t="s">
        <v>407</v>
      </c>
      <c r="AG102" s="10" t="s">
        <v>408</v>
      </c>
      <c r="AH102" s="10" t="s">
        <v>446</v>
      </c>
      <c r="AI102" s="10" t="s">
        <v>446</v>
      </c>
      <c r="AJ102" s="10" t="s">
        <v>407</v>
      </c>
      <c r="AK102" s="10" t="s">
        <v>650</v>
      </c>
      <c r="AL102" s="10" t="s">
        <v>651</v>
      </c>
      <c r="AM102" s="10" t="s">
        <v>412</v>
      </c>
      <c r="AN102" s="10" t="s">
        <v>412</v>
      </c>
      <c r="AO102" s="10" t="s">
        <v>1199</v>
      </c>
      <c r="AP102" s="10" t="s">
        <v>431</v>
      </c>
      <c r="AQ102" s="9"/>
      <c r="AR102" s="12">
        <v>100</v>
      </c>
      <c r="AS102" s="10" t="s">
        <v>1200</v>
      </c>
      <c r="AT102" s="9"/>
      <c r="AU102" s="13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9"/>
    </row>
    <row r="103" spans="1:56" ht="12.45">
      <c r="A103" s="10" t="s">
        <v>389</v>
      </c>
      <c r="B103" s="10" t="s">
        <v>390</v>
      </c>
      <c r="C103" s="10" t="s">
        <v>391</v>
      </c>
      <c r="D103" s="10" t="s">
        <v>152</v>
      </c>
      <c r="E103" s="10" t="s">
        <v>393</v>
      </c>
      <c r="F103" s="9"/>
      <c r="G103" s="9"/>
      <c r="H103" s="10" t="s">
        <v>1201</v>
      </c>
      <c r="I103" s="10" t="s">
        <v>1202</v>
      </c>
      <c r="J103" s="10" t="s">
        <v>125</v>
      </c>
      <c r="K103" s="9"/>
      <c r="L103" s="10" t="s">
        <v>521</v>
      </c>
      <c r="M103" s="10" t="s">
        <v>440</v>
      </c>
      <c r="N103" s="10" t="s">
        <v>153</v>
      </c>
      <c r="O103" s="10" t="s">
        <v>399</v>
      </c>
      <c r="P103" s="10" t="s">
        <v>1203</v>
      </c>
      <c r="Q103" s="10" t="s">
        <v>1204</v>
      </c>
      <c r="R103" s="10" t="s">
        <v>534</v>
      </c>
      <c r="S103" s="10" t="s">
        <v>535</v>
      </c>
      <c r="T103" s="11">
        <v>45428</v>
      </c>
      <c r="U103" s="10" t="s">
        <v>404</v>
      </c>
      <c r="V103" s="10" t="s">
        <v>125</v>
      </c>
      <c r="W103" s="11">
        <v>45420</v>
      </c>
      <c r="X103" s="11">
        <v>45344</v>
      </c>
      <c r="Y103" s="11">
        <v>45408</v>
      </c>
      <c r="Z103" s="11">
        <v>45394</v>
      </c>
      <c r="AA103" s="10" t="s">
        <v>1205</v>
      </c>
      <c r="AB103" s="11">
        <v>45428</v>
      </c>
      <c r="AC103" s="11">
        <v>45348</v>
      </c>
      <c r="AD103" s="9"/>
      <c r="AE103" s="10" t="s">
        <v>406</v>
      </c>
      <c r="AF103" s="10" t="s">
        <v>407</v>
      </c>
      <c r="AG103" s="10" t="s">
        <v>408</v>
      </c>
      <c r="AH103" s="10" t="s">
        <v>409</v>
      </c>
      <c r="AI103" s="10" t="s">
        <v>409</v>
      </c>
      <c r="AJ103" s="10" t="s">
        <v>407</v>
      </c>
      <c r="AK103" s="10" t="s">
        <v>660</v>
      </c>
      <c r="AL103" s="10" t="s">
        <v>661</v>
      </c>
      <c r="AM103" s="10" t="s">
        <v>412</v>
      </c>
      <c r="AN103" s="10" t="s">
        <v>412</v>
      </c>
      <c r="AO103" s="10" t="s">
        <v>1206</v>
      </c>
      <c r="AP103" s="10" t="s">
        <v>431</v>
      </c>
      <c r="AQ103" s="9"/>
      <c r="AR103" s="12">
        <v>100</v>
      </c>
      <c r="AS103" s="10" t="s">
        <v>1207</v>
      </c>
      <c r="AT103" s="15">
        <v>276.75</v>
      </c>
      <c r="AU103" s="13">
        <v>40824</v>
      </c>
      <c r="AV103" s="14">
        <v>183369.14</v>
      </c>
      <c r="AW103" s="14">
        <v>17228.560000000001</v>
      </c>
      <c r="AX103" s="14">
        <v>6439.12</v>
      </c>
      <c r="AY103" s="14">
        <v>20446.64</v>
      </c>
      <c r="AZ103" s="14">
        <v>83625.27</v>
      </c>
      <c r="BA103" s="14">
        <v>0</v>
      </c>
      <c r="BB103" s="14">
        <v>1169.42</v>
      </c>
      <c r="BC103" s="14">
        <v>54460.13</v>
      </c>
      <c r="BD103" s="13">
        <v>1134</v>
      </c>
    </row>
    <row r="104" spans="1:56" ht="12.45">
      <c r="A104" s="10" t="s">
        <v>389</v>
      </c>
      <c r="B104" s="10" t="s">
        <v>390</v>
      </c>
      <c r="C104" s="10" t="s">
        <v>391</v>
      </c>
      <c r="D104" s="10" t="s">
        <v>1208</v>
      </c>
      <c r="E104" s="10" t="s">
        <v>393</v>
      </c>
      <c r="F104" s="9"/>
      <c r="G104" s="9"/>
      <c r="H104" s="10" t="s">
        <v>1201</v>
      </c>
      <c r="I104" s="10" t="s">
        <v>1209</v>
      </c>
      <c r="J104" s="10" t="s">
        <v>125</v>
      </c>
      <c r="K104" s="9"/>
      <c r="L104" s="10" t="s">
        <v>521</v>
      </c>
      <c r="M104" s="10" t="s">
        <v>491</v>
      </c>
      <c r="N104" s="10" t="s">
        <v>1210</v>
      </c>
      <c r="O104" s="10" t="s">
        <v>399</v>
      </c>
      <c r="P104" s="10" t="s">
        <v>1211</v>
      </c>
      <c r="Q104" s="10" t="s">
        <v>1212</v>
      </c>
      <c r="R104" s="10" t="s">
        <v>534</v>
      </c>
      <c r="S104" s="10" t="s">
        <v>535</v>
      </c>
      <c r="T104" s="11">
        <v>45323</v>
      </c>
      <c r="U104" s="10" t="s">
        <v>970</v>
      </c>
      <c r="V104" s="10" t="s">
        <v>125</v>
      </c>
      <c r="W104" s="11">
        <v>45215</v>
      </c>
      <c r="X104" s="11">
        <v>45278</v>
      </c>
      <c r="Y104" s="11">
        <v>45317</v>
      </c>
      <c r="Z104" s="11">
        <v>45296</v>
      </c>
      <c r="AA104" s="10" t="s">
        <v>624</v>
      </c>
      <c r="AB104" s="11">
        <v>45303</v>
      </c>
      <c r="AC104" s="11">
        <v>45271</v>
      </c>
      <c r="AD104" s="9"/>
      <c r="AE104" s="10" t="s">
        <v>406</v>
      </c>
      <c r="AF104" s="10" t="s">
        <v>407</v>
      </c>
      <c r="AG104" s="10" t="s">
        <v>408</v>
      </c>
      <c r="AH104" s="10" t="s">
        <v>409</v>
      </c>
      <c r="AI104" s="10" t="s">
        <v>409</v>
      </c>
      <c r="AJ104" s="10" t="s">
        <v>407</v>
      </c>
      <c r="AK104" s="10" t="s">
        <v>660</v>
      </c>
      <c r="AL104" s="10" t="s">
        <v>661</v>
      </c>
      <c r="AM104" s="10" t="s">
        <v>412</v>
      </c>
      <c r="AN104" s="10" t="s">
        <v>412</v>
      </c>
      <c r="AO104" s="10" t="s">
        <v>1213</v>
      </c>
      <c r="AP104" s="10" t="s">
        <v>431</v>
      </c>
      <c r="AQ104" s="9"/>
      <c r="AR104" s="12">
        <v>100</v>
      </c>
      <c r="AS104" s="10" t="s">
        <v>1214</v>
      </c>
      <c r="AT104" s="15">
        <v>143.44999999999999</v>
      </c>
      <c r="AU104" s="13">
        <v>3933</v>
      </c>
      <c r="AV104" s="14">
        <v>77136.39</v>
      </c>
      <c r="AW104" s="14">
        <v>10321.25</v>
      </c>
      <c r="AX104" s="14">
        <v>4342.53</v>
      </c>
      <c r="AY104" s="14">
        <v>-4527.0600000000004</v>
      </c>
      <c r="AZ104" s="14">
        <v>44634.92</v>
      </c>
      <c r="BA104" s="14">
        <v>0</v>
      </c>
      <c r="BB104" s="14">
        <v>401.76</v>
      </c>
      <c r="BC104" s="14">
        <v>21962.99</v>
      </c>
      <c r="BD104" s="13">
        <v>207</v>
      </c>
    </row>
    <row r="105" spans="1:56" ht="12.45">
      <c r="A105" s="10" t="s">
        <v>389</v>
      </c>
      <c r="B105" s="10" t="s">
        <v>505</v>
      </c>
      <c r="C105" s="10" t="s">
        <v>571</v>
      </c>
      <c r="D105" s="10" t="s">
        <v>315</v>
      </c>
      <c r="E105" s="10" t="s">
        <v>393</v>
      </c>
      <c r="F105" s="9"/>
      <c r="G105" s="9"/>
      <c r="H105" s="10" t="s">
        <v>1215</v>
      </c>
      <c r="I105" s="10" t="s">
        <v>1216</v>
      </c>
      <c r="J105" s="10" t="s">
        <v>247</v>
      </c>
      <c r="K105" s="9"/>
      <c r="L105" s="10" t="s">
        <v>521</v>
      </c>
      <c r="M105" s="10" t="s">
        <v>639</v>
      </c>
      <c r="N105" s="10" t="s">
        <v>316</v>
      </c>
      <c r="O105" s="10" t="s">
        <v>436</v>
      </c>
      <c r="P105" s="10" t="s">
        <v>1217</v>
      </c>
      <c r="Q105" s="10" t="s">
        <v>1218</v>
      </c>
      <c r="R105" s="10" t="s">
        <v>722</v>
      </c>
      <c r="S105" s="10" t="s">
        <v>723</v>
      </c>
      <c r="T105" s="11">
        <v>45225</v>
      </c>
      <c r="U105" s="10" t="s">
        <v>404</v>
      </c>
      <c r="V105" s="10" t="s">
        <v>247</v>
      </c>
      <c r="W105" s="11">
        <v>45217</v>
      </c>
      <c r="X105" s="11">
        <v>45649</v>
      </c>
      <c r="Y105" s="11">
        <v>45657</v>
      </c>
      <c r="Z105" s="9"/>
      <c r="AA105" s="10" t="s">
        <v>405</v>
      </c>
      <c r="AB105" s="9"/>
      <c r="AC105" s="9"/>
      <c r="AD105" s="9"/>
      <c r="AE105" s="10" t="s">
        <v>406</v>
      </c>
      <c r="AF105" s="10" t="s">
        <v>407</v>
      </c>
      <c r="AG105" s="10" t="s">
        <v>408</v>
      </c>
      <c r="AH105" s="10" t="s">
        <v>582</v>
      </c>
      <c r="AI105" s="10" t="s">
        <v>582</v>
      </c>
      <c r="AJ105" s="10" t="s">
        <v>407</v>
      </c>
      <c r="AK105" s="10" t="s">
        <v>660</v>
      </c>
      <c r="AL105" s="10" t="s">
        <v>661</v>
      </c>
      <c r="AM105" s="10" t="s">
        <v>412</v>
      </c>
      <c r="AN105" s="10" t="s">
        <v>412</v>
      </c>
      <c r="AO105" s="10" t="s">
        <v>1219</v>
      </c>
      <c r="AP105" s="10" t="s">
        <v>431</v>
      </c>
      <c r="AQ105" s="9"/>
      <c r="AR105" s="12">
        <v>100</v>
      </c>
      <c r="AS105" s="10" t="s">
        <v>1220</v>
      </c>
      <c r="AT105" s="9"/>
      <c r="AU105" s="13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9"/>
    </row>
    <row r="106" spans="1:56" ht="12.45">
      <c r="A106" s="10" t="s">
        <v>389</v>
      </c>
      <c r="B106" s="10" t="s">
        <v>390</v>
      </c>
      <c r="C106" s="10" t="s">
        <v>391</v>
      </c>
      <c r="D106" s="10" t="s">
        <v>117</v>
      </c>
      <c r="E106" s="10" t="s">
        <v>393</v>
      </c>
      <c r="F106" s="10" t="s">
        <v>1221</v>
      </c>
      <c r="G106" s="9"/>
      <c r="H106" s="10" t="s">
        <v>1222</v>
      </c>
      <c r="I106" s="10" t="s">
        <v>1223</v>
      </c>
      <c r="J106" s="10" t="s">
        <v>125</v>
      </c>
      <c r="K106" s="9"/>
      <c r="L106" s="10" t="s">
        <v>530</v>
      </c>
      <c r="M106" s="10" t="s">
        <v>434</v>
      </c>
      <c r="N106" s="10" t="s">
        <v>118</v>
      </c>
      <c r="O106" s="10" t="s">
        <v>436</v>
      </c>
      <c r="P106" s="10" t="s">
        <v>1224</v>
      </c>
      <c r="Q106" s="10" t="s">
        <v>1225</v>
      </c>
      <c r="R106" s="10" t="s">
        <v>534</v>
      </c>
      <c r="S106" s="10" t="s">
        <v>535</v>
      </c>
      <c r="T106" s="11">
        <v>45219</v>
      </c>
      <c r="U106" s="10" t="s">
        <v>404</v>
      </c>
      <c r="V106" s="10" t="s">
        <v>125</v>
      </c>
      <c r="W106" s="11">
        <v>45219</v>
      </c>
      <c r="X106" s="11">
        <v>45586</v>
      </c>
      <c r="Y106" s="11">
        <v>45596</v>
      </c>
      <c r="Z106" s="9"/>
      <c r="AA106" s="10" t="s">
        <v>405</v>
      </c>
      <c r="AB106" s="9"/>
      <c r="AC106" s="9"/>
      <c r="AD106" s="9"/>
      <c r="AE106" s="10" t="s">
        <v>406</v>
      </c>
      <c r="AF106" s="10" t="s">
        <v>407</v>
      </c>
      <c r="AG106" s="10" t="s">
        <v>408</v>
      </c>
      <c r="AH106" s="10" t="s">
        <v>409</v>
      </c>
      <c r="AI106" s="10" t="s">
        <v>409</v>
      </c>
      <c r="AJ106" s="10" t="s">
        <v>407</v>
      </c>
      <c r="AK106" s="10" t="s">
        <v>650</v>
      </c>
      <c r="AL106" s="10" t="s">
        <v>651</v>
      </c>
      <c r="AM106" s="10" t="s">
        <v>412</v>
      </c>
      <c r="AN106" s="10" t="s">
        <v>412</v>
      </c>
      <c r="AO106" s="10" t="s">
        <v>1226</v>
      </c>
      <c r="AP106" s="10" t="s">
        <v>431</v>
      </c>
      <c r="AQ106" s="9"/>
      <c r="AR106" s="12">
        <v>100</v>
      </c>
      <c r="AS106" s="10" t="s">
        <v>1227</v>
      </c>
      <c r="AT106" s="9"/>
      <c r="AU106" s="13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9"/>
    </row>
    <row r="107" spans="1:56" ht="12.45">
      <c r="A107" s="10" t="s">
        <v>389</v>
      </c>
      <c r="B107" s="10" t="s">
        <v>505</v>
      </c>
      <c r="C107" s="10" t="s">
        <v>506</v>
      </c>
      <c r="D107" s="10" t="s">
        <v>1228</v>
      </c>
      <c r="E107" s="10" t="s">
        <v>393</v>
      </c>
      <c r="F107" s="10" t="s">
        <v>1229</v>
      </c>
      <c r="G107" s="9"/>
      <c r="H107" s="10" t="s">
        <v>1230</v>
      </c>
      <c r="I107" s="10" t="s">
        <v>1231</v>
      </c>
      <c r="J107" s="10" t="s">
        <v>247</v>
      </c>
      <c r="K107" s="9"/>
      <c r="L107" s="10" t="s">
        <v>530</v>
      </c>
      <c r="M107" s="10" t="s">
        <v>397</v>
      </c>
      <c r="N107" s="10" t="s">
        <v>1232</v>
      </c>
      <c r="O107" s="10" t="s">
        <v>399</v>
      </c>
      <c r="P107" s="10" t="s">
        <v>1233</v>
      </c>
      <c r="Q107" s="10" t="s">
        <v>1234</v>
      </c>
      <c r="R107" s="10" t="s">
        <v>512</v>
      </c>
      <c r="S107" s="10" t="s">
        <v>513</v>
      </c>
      <c r="T107" s="11">
        <v>45293</v>
      </c>
      <c r="U107" s="10" t="s">
        <v>404</v>
      </c>
      <c r="V107" s="10" t="s">
        <v>247</v>
      </c>
      <c r="W107" s="11">
        <v>45223</v>
      </c>
      <c r="X107" s="11">
        <v>45434</v>
      </c>
      <c r="Y107" s="11">
        <v>45474</v>
      </c>
      <c r="Z107" s="9"/>
      <c r="AA107" s="10" t="s">
        <v>405</v>
      </c>
      <c r="AB107" s="9"/>
      <c r="AC107" s="11">
        <v>45293</v>
      </c>
      <c r="AD107" s="9"/>
      <c r="AE107" s="10" t="s">
        <v>406</v>
      </c>
      <c r="AF107" s="10" t="s">
        <v>407</v>
      </c>
      <c r="AG107" s="10" t="s">
        <v>408</v>
      </c>
      <c r="AH107" s="10" t="s">
        <v>515</v>
      </c>
      <c r="AI107" s="10" t="s">
        <v>515</v>
      </c>
      <c r="AJ107" s="10" t="s">
        <v>407</v>
      </c>
      <c r="AK107" s="10" t="s">
        <v>650</v>
      </c>
      <c r="AL107" s="10" t="s">
        <v>651</v>
      </c>
      <c r="AM107" s="10" t="s">
        <v>412</v>
      </c>
      <c r="AN107" s="10" t="s">
        <v>412</v>
      </c>
      <c r="AO107" s="10" t="s">
        <v>1235</v>
      </c>
      <c r="AP107" s="10" t="s">
        <v>431</v>
      </c>
      <c r="AQ107" s="9"/>
      <c r="AR107" s="12">
        <v>100</v>
      </c>
      <c r="AS107" s="10" t="s">
        <v>1236</v>
      </c>
      <c r="AT107" s="15">
        <v>177.183333333333</v>
      </c>
      <c r="AU107" s="13">
        <v>0</v>
      </c>
      <c r="AV107" s="14">
        <v>83640.850000000006</v>
      </c>
      <c r="AW107" s="14">
        <v>4280.5600000000004</v>
      </c>
      <c r="AX107" s="14">
        <v>16006.44</v>
      </c>
      <c r="AY107" s="14">
        <v>297.22000000000003</v>
      </c>
      <c r="AZ107" s="14">
        <v>39293.56</v>
      </c>
      <c r="BA107" s="14">
        <v>0</v>
      </c>
      <c r="BB107" s="14">
        <v>468.47</v>
      </c>
      <c r="BC107" s="14">
        <v>23294.6</v>
      </c>
      <c r="BD107" s="9"/>
    </row>
    <row r="108" spans="1:56" ht="12.45">
      <c r="A108" s="10" t="s">
        <v>389</v>
      </c>
      <c r="B108" s="10" t="s">
        <v>390</v>
      </c>
      <c r="C108" s="10" t="s">
        <v>391</v>
      </c>
      <c r="D108" s="10" t="s">
        <v>1237</v>
      </c>
      <c r="E108" s="10" t="s">
        <v>393</v>
      </c>
      <c r="F108" s="9"/>
      <c r="G108" s="9"/>
      <c r="H108" s="10" t="s">
        <v>1238</v>
      </c>
      <c r="I108" s="10" t="s">
        <v>1239</v>
      </c>
      <c r="J108" s="10" t="s">
        <v>125</v>
      </c>
      <c r="K108" s="9"/>
      <c r="L108" s="10" t="s">
        <v>421</v>
      </c>
      <c r="M108" s="10" t="s">
        <v>397</v>
      </c>
      <c r="N108" s="10" t="s">
        <v>1240</v>
      </c>
      <c r="O108" s="10" t="s">
        <v>399</v>
      </c>
      <c r="P108" s="10" t="s">
        <v>1241</v>
      </c>
      <c r="Q108" s="10" t="s">
        <v>1242</v>
      </c>
      <c r="R108" s="10" t="s">
        <v>1243</v>
      </c>
      <c r="S108" s="10" t="s">
        <v>1244</v>
      </c>
      <c r="T108" s="11">
        <v>45320</v>
      </c>
      <c r="U108" s="10" t="s">
        <v>404</v>
      </c>
      <c r="V108" s="10" t="s">
        <v>125</v>
      </c>
      <c r="W108" s="11">
        <v>45226</v>
      </c>
      <c r="X108" s="11">
        <v>45628</v>
      </c>
      <c r="Y108" s="11">
        <v>45641</v>
      </c>
      <c r="Z108" s="9"/>
      <c r="AA108" s="10" t="s">
        <v>405</v>
      </c>
      <c r="AB108" s="9"/>
      <c r="AC108" s="11">
        <v>45273</v>
      </c>
      <c r="AD108" s="9"/>
      <c r="AE108" s="10" t="s">
        <v>406</v>
      </c>
      <c r="AF108" s="10" t="s">
        <v>407</v>
      </c>
      <c r="AG108" s="10" t="s">
        <v>408</v>
      </c>
      <c r="AH108" s="10" t="s">
        <v>409</v>
      </c>
      <c r="AI108" s="10" t="s">
        <v>409</v>
      </c>
      <c r="AJ108" s="10" t="s">
        <v>407</v>
      </c>
      <c r="AK108" s="10" t="s">
        <v>428</v>
      </c>
      <c r="AL108" s="10" t="s">
        <v>429</v>
      </c>
      <c r="AM108" s="10" t="s">
        <v>412</v>
      </c>
      <c r="AN108" s="10" t="s">
        <v>412</v>
      </c>
      <c r="AO108" s="10" t="s">
        <v>1245</v>
      </c>
      <c r="AP108" s="10" t="s">
        <v>431</v>
      </c>
      <c r="AQ108" s="9"/>
      <c r="AR108" s="12">
        <v>100</v>
      </c>
      <c r="AS108" s="10" t="s">
        <v>1246</v>
      </c>
      <c r="AT108" s="15">
        <v>461.58333333333297</v>
      </c>
      <c r="AU108" s="13">
        <v>0</v>
      </c>
      <c r="AV108" s="14">
        <v>176514.11</v>
      </c>
      <c r="AW108" s="14">
        <v>32821.18</v>
      </c>
      <c r="AX108" s="14">
        <v>20431.59</v>
      </c>
      <c r="AY108" s="14">
        <v>5205.5</v>
      </c>
      <c r="AZ108" s="14">
        <v>68728.28</v>
      </c>
      <c r="BA108" s="14">
        <v>0</v>
      </c>
      <c r="BB108" s="14">
        <v>3151.16</v>
      </c>
      <c r="BC108" s="14">
        <v>46176.4</v>
      </c>
      <c r="BD108" s="9"/>
    </row>
    <row r="109" spans="1:56" ht="12.45">
      <c r="A109" s="10" t="s">
        <v>389</v>
      </c>
      <c r="B109" s="10" t="s">
        <v>505</v>
      </c>
      <c r="C109" s="10" t="s">
        <v>506</v>
      </c>
      <c r="D109" s="10" t="s">
        <v>1247</v>
      </c>
      <c r="E109" s="10" t="s">
        <v>393</v>
      </c>
      <c r="F109" s="9"/>
      <c r="G109" s="9"/>
      <c r="H109" s="10" t="s">
        <v>1248</v>
      </c>
      <c r="I109" s="10" t="s">
        <v>1249</v>
      </c>
      <c r="J109" s="10" t="s">
        <v>509</v>
      </c>
      <c r="K109" s="9"/>
      <c r="L109" s="10" t="s">
        <v>396</v>
      </c>
      <c r="M109" s="10" t="s">
        <v>491</v>
      </c>
      <c r="N109" s="10" t="s">
        <v>206</v>
      </c>
      <c r="O109" s="10" t="s">
        <v>576</v>
      </c>
      <c r="P109" s="10" t="s">
        <v>1250</v>
      </c>
      <c r="Q109" s="10" t="s">
        <v>1251</v>
      </c>
      <c r="R109" s="10" t="s">
        <v>512</v>
      </c>
      <c r="S109" s="10" t="s">
        <v>513</v>
      </c>
      <c r="T109" s="11">
        <v>45243</v>
      </c>
      <c r="U109" s="10" t="s">
        <v>495</v>
      </c>
      <c r="V109" s="10" t="s">
        <v>509</v>
      </c>
      <c r="W109" s="11">
        <v>45229</v>
      </c>
      <c r="X109" s="11">
        <v>45233</v>
      </c>
      <c r="Y109" s="11">
        <v>45473</v>
      </c>
      <c r="Z109" s="11">
        <v>45226</v>
      </c>
      <c r="AA109" s="10" t="s">
        <v>936</v>
      </c>
      <c r="AB109" s="11">
        <v>45233</v>
      </c>
      <c r="AC109" s="9"/>
      <c r="AD109" s="9"/>
      <c r="AE109" s="10" t="s">
        <v>466</v>
      </c>
      <c r="AF109" s="10" t="s">
        <v>407</v>
      </c>
      <c r="AG109" s="10" t="s">
        <v>408</v>
      </c>
      <c r="AH109" s="10" t="s">
        <v>515</v>
      </c>
      <c r="AI109" s="10" t="s">
        <v>515</v>
      </c>
      <c r="AJ109" s="10" t="s">
        <v>407</v>
      </c>
      <c r="AK109" s="10" t="s">
        <v>410</v>
      </c>
      <c r="AL109" s="10" t="s">
        <v>411</v>
      </c>
      <c r="AM109" s="10" t="s">
        <v>412</v>
      </c>
      <c r="AN109" s="10" t="s">
        <v>412</v>
      </c>
      <c r="AO109" s="10" t="s">
        <v>1252</v>
      </c>
      <c r="AP109" s="10" t="s">
        <v>431</v>
      </c>
      <c r="AQ109" s="9"/>
      <c r="AR109" s="12">
        <v>100</v>
      </c>
      <c r="AS109" s="10" t="s">
        <v>1253</v>
      </c>
      <c r="AT109" s="15">
        <v>2.266666666666</v>
      </c>
      <c r="AU109" s="13">
        <v>6</v>
      </c>
      <c r="AV109" s="14">
        <v>579.53</v>
      </c>
      <c r="AW109" s="14">
        <v>168.86</v>
      </c>
      <c r="AX109" s="14">
        <v>376.04</v>
      </c>
      <c r="AY109" s="14">
        <v>9.41</v>
      </c>
      <c r="AZ109" s="14">
        <v>0</v>
      </c>
      <c r="BA109" s="14">
        <v>0</v>
      </c>
      <c r="BB109" s="14">
        <v>0</v>
      </c>
      <c r="BC109" s="14">
        <v>25.22</v>
      </c>
      <c r="BD109" s="13">
        <v>3</v>
      </c>
    </row>
    <row r="110" spans="1:56" ht="12.45">
      <c r="A110" s="10" t="s">
        <v>389</v>
      </c>
      <c r="B110" s="10" t="s">
        <v>505</v>
      </c>
      <c r="C110" s="10" t="s">
        <v>506</v>
      </c>
      <c r="D110" s="10" t="s">
        <v>35</v>
      </c>
      <c r="E110" s="10" t="s">
        <v>393</v>
      </c>
      <c r="F110" s="9"/>
      <c r="G110" s="9"/>
      <c r="H110" s="10" t="s">
        <v>1254</v>
      </c>
      <c r="I110" s="10" t="s">
        <v>1255</v>
      </c>
      <c r="J110" s="10" t="s">
        <v>420</v>
      </c>
      <c r="K110" s="9"/>
      <c r="L110" s="10" t="s">
        <v>396</v>
      </c>
      <c r="M110" s="10" t="s">
        <v>422</v>
      </c>
      <c r="N110" s="10" t="s">
        <v>36</v>
      </c>
      <c r="O110" s="10" t="s">
        <v>576</v>
      </c>
      <c r="P110" s="10" t="s">
        <v>1256</v>
      </c>
      <c r="Q110" s="10" t="s">
        <v>1257</v>
      </c>
      <c r="R110" s="10" t="s">
        <v>512</v>
      </c>
      <c r="S110" s="10" t="s">
        <v>513</v>
      </c>
      <c r="T110" s="11">
        <v>45229</v>
      </c>
      <c r="U110" s="10" t="s">
        <v>404</v>
      </c>
      <c r="V110" s="10" t="s">
        <v>420</v>
      </c>
      <c r="W110" s="11">
        <v>45229</v>
      </c>
      <c r="X110" s="11">
        <v>45471</v>
      </c>
      <c r="Y110" s="11">
        <v>45473</v>
      </c>
      <c r="Z110" s="9"/>
      <c r="AA110" s="10" t="s">
        <v>405</v>
      </c>
      <c r="AB110" s="9"/>
      <c r="AC110" s="9"/>
      <c r="AD110" s="9"/>
      <c r="AE110" s="10" t="s">
        <v>466</v>
      </c>
      <c r="AF110" s="10" t="s">
        <v>407</v>
      </c>
      <c r="AG110" s="10" t="s">
        <v>408</v>
      </c>
      <c r="AH110" s="10" t="s">
        <v>515</v>
      </c>
      <c r="AI110" s="10" t="s">
        <v>515</v>
      </c>
      <c r="AJ110" s="10" t="s">
        <v>407</v>
      </c>
      <c r="AK110" s="10" t="s">
        <v>410</v>
      </c>
      <c r="AL110" s="10" t="s">
        <v>411</v>
      </c>
      <c r="AM110" s="10" t="s">
        <v>412</v>
      </c>
      <c r="AN110" s="10" t="s">
        <v>412</v>
      </c>
      <c r="AO110" s="10" t="s">
        <v>1258</v>
      </c>
      <c r="AP110" s="10" t="s">
        <v>431</v>
      </c>
      <c r="AQ110" s="9"/>
      <c r="AR110" s="12">
        <v>100</v>
      </c>
      <c r="AS110" s="10" t="s">
        <v>1259</v>
      </c>
      <c r="AT110" s="9"/>
      <c r="AU110" s="13">
        <v>0</v>
      </c>
      <c r="AV110" s="14">
        <v>2293.42</v>
      </c>
      <c r="AW110" s="14">
        <v>1197.48</v>
      </c>
      <c r="AX110" s="14">
        <v>278.16000000000003</v>
      </c>
      <c r="AY110" s="14">
        <v>75.45</v>
      </c>
      <c r="AZ110" s="14">
        <v>0</v>
      </c>
      <c r="BA110" s="14">
        <v>0</v>
      </c>
      <c r="BB110" s="14">
        <v>67.02</v>
      </c>
      <c r="BC110" s="14">
        <v>675.31</v>
      </c>
      <c r="BD110" s="9"/>
    </row>
    <row r="111" spans="1:56" ht="12.45">
      <c r="A111" s="10" t="s">
        <v>389</v>
      </c>
      <c r="B111" s="10" t="s">
        <v>390</v>
      </c>
      <c r="C111" s="10" t="s">
        <v>391</v>
      </c>
      <c r="D111" s="10" t="s">
        <v>119</v>
      </c>
      <c r="E111" s="10" t="s">
        <v>393</v>
      </c>
      <c r="F111" s="10" t="s">
        <v>1260</v>
      </c>
      <c r="G111" s="9"/>
      <c r="H111" s="10" t="s">
        <v>1261</v>
      </c>
      <c r="I111" s="10" t="s">
        <v>1262</v>
      </c>
      <c r="J111" s="10" t="s">
        <v>125</v>
      </c>
      <c r="K111" s="9"/>
      <c r="L111" s="10" t="s">
        <v>530</v>
      </c>
      <c r="M111" s="10" t="s">
        <v>639</v>
      </c>
      <c r="N111" s="10" t="s">
        <v>120</v>
      </c>
      <c r="O111" s="10" t="s">
        <v>436</v>
      </c>
      <c r="P111" s="10" t="s">
        <v>1263</v>
      </c>
      <c r="Q111" s="10" t="s">
        <v>1264</v>
      </c>
      <c r="R111" s="10" t="s">
        <v>402</v>
      </c>
      <c r="S111" s="10" t="s">
        <v>403</v>
      </c>
      <c r="T111" s="11">
        <v>45236</v>
      </c>
      <c r="U111" s="10" t="s">
        <v>404</v>
      </c>
      <c r="V111" s="10" t="s">
        <v>125</v>
      </c>
      <c r="W111" s="11">
        <v>45236</v>
      </c>
      <c r="X111" s="11">
        <v>45642</v>
      </c>
      <c r="Y111" s="11">
        <v>45657</v>
      </c>
      <c r="Z111" s="9"/>
      <c r="AA111" s="10" t="s">
        <v>405</v>
      </c>
      <c r="AB111" s="9"/>
      <c r="AC111" s="9"/>
      <c r="AD111" s="9"/>
      <c r="AE111" s="10" t="s">
        <v>406</v>
      </c>
      <c r="AF111" s="10" t="s">
        <v>407</v>
      </c>
      <c r="AG111" s="10" t="s">
        <v>408</v>
      </c>
      <c r="AH111" s="10" t="s">
        <v>409</v>
      </c>
      <c r="AI111" s="10" t="s">
        <v>409</v>
      </c>
      <c r="AJ111" s="10" t="s">
        <v>407</v>
      </c>
      <c r="AK111" s="10" t="s">
        <v>650</v>
      </c>
      <c r="AL111" s="10" t="s">
        <v>651</v>
      </c>
      <c r="AM111" s="10" t="s">
        <v>412</v>
      </c>
      <c r="AN111" s="10" t="s">
        <v>412</v>
      </c>
      <c r="AO111" s="10" t="s">
        <v>1265</v>
      </c>
      <c r="AP111" s="10" t="s">
        <v>431</v>
      </c>
      <c r="AQ111" s="9"/>
      <c r="AR111" s="12">
        <v>100</v>
      </c>
      <c r="AS111" s="10" t="s">
        <v>1266</v>
      </c>
      <c r="AT111" s="9"/>
      <c r="AU111" s="13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9"/>
    </row>
    <row r="112" spans="1:56" ht="12.45">
      <c r="A112" s="10" t="s">
        <v>389</v>
      </c>
      <c r="B112" s="10" t="s">
        <v>390</v>
      </c>
      <c r="C112" s="10" t="s">
        <v>391</v>
      </c>
      <c r="D112" s="10" t="s">
        <v>121</v>
      </c>
      <c r="E112" s="10" t="s">
        <v>393</v>
      </c>
      <c r="F112" s="10" t="s">
        <v>1267</v>
      </c>
      <c r="G112" s="9"/>
      <c r="H112" s="10" t="s">
        <v>394</v>
      </c>
      <c r="I112" s="10" t="s">
        <v>1268</v>
      </c>
      <c r="J112" s="10" t="s">
        <v>125</v>
      </c>
      <c r="K112" s="9"/>
      <c r="L112" s="10" t="s">
        <v>530</v>
      </c>
      <c r="M112" s="10" t="s">
        <v>639</v>
      </c>
      <c r="N112" s="10" t="s">
        <v>122</v>
      </c>
      <c r="O112" s="10" t="s">
        <v>436</v>
      </c>
      <c r="P112" s="10" t="s">
        <v>1269</v>
      </c>
      <c r="Q112" s="10" t="s">
        <v>1270</v>
      </c>
      <c r="R112" s="10" t="s">
        <v>402</v>
      </c>
      <c r="S112" s="10" t="s">
        <v>403</v>
      </c>
      <c r="T112" s="11">
        <v>45246</v>
      </c>
      <c r="U112" s="10" t="s">
        <v>404</v>
      </c>
      <c r="V112" s="10" t="s">
        <v>125</v>
      </c>
      <c r="W112" s="11">
        <v>45237</v>
      </c>
      <c r="X112" s="11">
        <v>45581</v>
      </c>
      <c r="Y112" s="11">
        <v>45597</v>
      </c>
      <c r="Z112" s="9"/>
      <c r="AA112" s="10" t="s">
        <v>405</v>
      </c>
      <c r="AB112" s="9"/>
      <c r="AC112" s="9"/>
      <c r="AD112" s="9"/>
      <c r="AE112" s="10" t="s">
        <v>406</v>
      </c>
      <c r="AF112" s="10" t="s">
        <v>407</v>
      </c>
      <c r="AG112" s="10" t="s">
        <v>408</v>
      </c>
      <c r="AH112" s="10" t="s">
        <v>409</v>
      </c>
      <c r="AI112" s="10" t="s">
        <v>409</v>
      </c>
      <c r="AJ112" s="10" t="s">
        <v>407</v>
      </c>
      <c r="AK112" s="10" t="s">
        <v>650</v>
      </c>
      <c r="AL112" s="10" t="s">
        <v>651</v>
      </c>
      <c r="AM112" s="10" t="s">
        <v>412</v>
      </c>
      <c r="AN112" s="10" t="s">
        <v>412</v>
      </c>
      <c r="AO112" s="10" t="s">
        <v>1271</v>
      </c>
      <c r="AP112" s="10" t="s">
        <v>431</v>
      </c>
      <c r="AQ112" s="9"/>
      <c r="AR112" s="12">
        <v>100</v>
      </c>
      <c r="AS112" s="10" t="s">
        <v>1272</v>
      </c>
      <c r="AT112" s="9"/>
      <c r="AU112" s="13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9"/>
    </row>
    <row r="113" spans="1:56" ht="12.45">
      <c r="A113" s="10" t="s">
        <v>389</v>
      </c>
      <c r="B113" s="10" t="s">
        <v>390</v>
      </c>
      <c r="C113" s="10" t="s">
        <v>391</v>
      </c>
      <c r="D113" s="10" t="s">
        <v>123</v>
      </c>
      <c r="E113" s="10" t="s">
        <v>393</v>
      </c>
      <c r="F113" s="10" t="s">
        <v>1273</v>
      </c>
      <c r="G113" s="9"/>
      <c r="H113" s="10" t="s">
        <v>1274</v>
      </c>
      <c r="I113" s="10" t="s">
        <v>1275</v>
      </c>
      <c r="J113" s="10" t="s">
        <v>125</v>
      </c>
      <c r="K113" s="9"/>
      <c r="L113" s="10" t="s">
        <v>530</v>
      </c>
      <c r="M113" s="10" t="s">
        <v>434</v>
      </c>
      <c r="N113" s="10" t="s">
        <v>124</v>
      </c>
      <c r="O113" s="10" t="s">
        <v>436</v>
      </c>
      <c r="P113" s="10" t="s">
        <v>1276</v>
      </c>
      <c r="Q113" s="10" t="s">
        <v>1277</v>
      </c>
      <c r="R113" s="10" t="s">
        <v>670</v>
      </c>
      <c r="S113" s="10" t="s">
        <v>1278</v>
      </c>
      <c r="T113" s="11">
        <v>45238</v>
      </c>
      <c r="U113" s="10" t="s">
        <v>404</v>
      </c>
      <c r="V113" s="10" t="s">
        <v>125</v>
      </c>
      <c r="W113" s="11">
        <v>45238</v>
      </c>
      <c r="X113" s="11">
        <v>45572</v>
      </c>
      <c r="Y113" s="11">
        <v>45591</v>
      </c>
      <c r="Z113" s="9"/>
      <c r="AA113" s="10" t="s">
        <v>405</v>
      </c>
      <c r="AB113" s="9"/>
      <c r="AC113" s="9"/>
      <c r="AD113" s="9"/>
      <c r="AE113" s="10" t="s">
        <v>406</v>
      </c>
      <c r="AF113" s="10" t="s">
        <v>407</v>
      </c>
      <c r="AG113" s="10" t="s">
        <v>408</v>
      </c>
      <c r="AH113" s="10" t="s">
        <v>409</v>
      </c>
      <c r="AI113" s="10" t="s">
        <v>409</v>
      </c>
      <c r="AJ113" s="10" t="s">
        <v>407</v>
      </c>
      <c r="AK113" s="10" t="s">
        <v>650</v>
      </c>
      <c r="AL113" s="10" t="s">
        <v>651</v>
      </c>
      <c r="AM113" s="10" t="s">
        <v>412</v>
      </c>
      <c r="AN113" s="10" t="s">
        <v>412</v>
      </c>
      <c r="AO113" s="10" t="s">
        <v>1279</v>
      </c>
      <c r="AP113" s="10" t="s">
        <v>431</v>
      </c>
      <c r="AQ113" s="9"/>
      <c r="AR113" s="12">
        <v>100</v>
      </c>
      <c r="AS113" s="10" t="s">
        <v>1280</v>
      </c>
      <c r="AT113" s="9"/>
      <c r="AU113" s="13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9"/>
    </row>
    <row r="114" spans="1:56" ht="12.45">
      <c r="A114" s="10" t="s">
        <v>389</v>
      </c>
      <c r="B114" s="10" t="s">
        <v>505</v>
      </c>
      <c r="C114" s="10" t="s">
        <v>506</v>
      </c>
      <c r="D114" s="10" t="s">
        <v>211</v>
      </c>
      <c r="E114" s="10" t="s">
        <v>393</v>
      </c>
      <c r="F114" s="9"/>
      <c r="G114" s="9"/>
      <c r="H114" s="10" t="s">
        <v>1281</v>
      </c>
      <c r="I114" s="10" t="s">
        <v>1282</v>
      </c>
      <c r="J114" s="10" t="s">
        <v>509</v>
      </c>
      <c r="K114" s="9"/>
      <c r="L114" s="10" t="s">
        <v>521</v>
      </c>
      <c r="M114" s="10" t="s">
        <v>639</v>
      </c>
      <c r="N114" s="10" t="s">
        <v>212</v>
      </c>
      <c r="O114" s="10" t="s">
        <v>436</v>
      </c>
      <c r="P114" s="10" t="s">
        <v>1283</v>
      </c>
      <c r="Q114" s="10" t="s">
        <v>1284</v>
      </c>
      <c r="R114" s="10" t="s">
        <v>512</v>
      </c>
      <c r="S114" s="10" t="s">
        <v>513</v>
      </c>
      <c r="T114" s="11">
        <v>45426</v>
      </c>
      <c r="U114" s="10" t="s">
        <v>404</v>
      </c>
      <c r="V114" s="10" t="s">
        <v>509</v>
      </c>
      <c r="W114" s="11">
        <v>45240</v>
      </c>
      <c r="X114" s="11">
        <v>45442</v>
      </c>
      <c r="Y114" s="11">
        <v>45473</v>
      </c>
      <c r="Z114" s="9"/>
      <c r="AA114" s="10" t="s">
        <v>405</v>
      </c>
      <c r="AB114" s="9"/>
      <c r="AC114" s="9"/>
      <c r="AD114" s="9"/>
      <c r="AE114" s="10" t="s">
        <v>406</v>
      </c>
      <c r="AF114" s="10" t="s">
        <v>407</v>
      </c>
      <c r="AG114" s="10" t="s">
        <v>408</v>
      </c>
      <c r="AH114" s="10" t="s">
        <v>515</v>
      </c>
      <c r="AI114" s="10" t="s">
        <v>515</v>
      </c>
      <c r="AJ114" s="10" t="s">
        <v>407</v>
      </c>
      <c r="AK114" s="10" t="s">
        <v>660</v>
      </c>
      <c r="AL114" s="10" t="s">
        <v>661</v>
      </c>
      <c r="AM114" s="10" t="s">
        <v>412</v>
      </c>
      <c r="AN114" s="10" t="s">
        <v>412</v>
      </c>
      <c r="AO114" s="10" t="s">
        <v>1285</v>
      </c>
      <c r="AP114" s="10" t="s">
        <v>431</v>
      </c>
      <c r="AQ114" s="9"/>
      <c r="AR114" s="12">
        <v>100</v>
      </c>
      <c r="AS114" s="10" t="s">
        <v>1286</v>
      </c>
      <c r="AT114" s="9"/>
      <c r="AU114" s="13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9"/>
    </row>
    <row r="115" spans="1:56" ht="12.45">
      <c r="A115" s="10" t="s">
        <v>389</v>
      </c>
      <c r="B115" s="10" t="s">
        <v>505</v>
      </c>
      <c r="C115" s="10" t="s">
        <v>506</v>
      </c>
      <c r="D115" s="10" t="s">
        <v>236</v>
      </c>
      <c r="E115" s="10" t="s">
        <v>393</v>
      </c>
      <c r="F115" s="10" t="s">
        <v>1287</v>
      </c>
      <c r="G115" s="9"/>
      <c r="H115" s="10" t="s">
        <v>1288</v>
      </c>
      <c r="I115" s="10" t="s">
        <v>1289</v>
      </c>
      <c r="J115" s="10" t="s">
        <v>247</v>
      </c>
      <c r="K115" s="9"/>
      <c r="L115" s="10" t="s">
        <v>530</v>
      </c>
      <c r="M115" s="10" t="s">
        <v>639</v>
      </c>
      <c r="N115" s="10" t="s">
        <v>237</v>
      </c>
      <c r="O115" s="10" t="s">
        <v>436</v>
      </c>
      <c r="P115" s="10" t="s">
        <v>1290</v>
      </c>
      <c r="Q115" s="10" t="s">
        <v>1291</v>
      </c>
      <c r="R115" s="10" t="s">
        <v>512</v>
      </c>
      <c r="S115" s="10" t="s">
        <v>513</v>
      </c>
      <c r="T115" s="11">
        <v>45348</v>
      </c>
      <c r="U115" s="10" t="s">
        <v>404</v>
      </c>
      <c r="V115" s="10" t="s">
        <v>247</v>
      </c>
      <c r="W115" s="11">
        <v>45259</v>
      </c>
      <c r="X115" s="11">
        <v>45411</v>
      </c>
      <c r="Y115" s="11">
        <v>45536</v>
      </c>
      <c r="Z115" s="9"/>
      <c r="AA115" s="10" t="s">
        <v>405</v>
      </c>
      <c r="AB115" s="9"/>
      <c r="AC115" s="9"/>
      <c r="AD115" s="9"/>
      <c r="AE115" s="10" t="s">
        <v>406</v>
      </c>
      <c r="AF115" s="10" t="s">
        <v>407</v>
      </c>
      <c r="AG115" s="10" t="s">
        <v>408</v>
      </c>
      <c r="AH115" s="10" t="s">
        <v>515</v>
      </c>
      <c r="AI115" s="10" t="s">
        <v>515</v>
      </c>
      <c r="AJ115" s="10" t="s">
        <v>407</v>
      </c>
      <c r="AK115" s="10" t="s">
        <v>650</v>
      </c>
      <c r="AL115" s="10" t="s">
        <v>651</v>
      </c>
      <c r="AM115" s="10" t="s">
        <v>412</v>
      </c>
      <c r="AN115" s="10" t="s">
        <v>412</v>
      </c>
      <c r="AO115" s="10" t="s">
        <v>1292</v>
      </c>
      <c r="AP115" s="10" t="s">
        <v>431</v>
      </c>
      <c r="AQ115" s="9"/>
      <c r="AR115" s="12">
        <v>100</v>
      </c>
      <c r="AS115" s="10" t="s">
        <v>1293</v>
      </c>
      <c r="AT115" s="9"/>
      <c r="AU115" s="13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9"/>
    </row>
    <row r="116" spans="1:56" ht="12.45">
      <c r="A116" s="10" t="s">
        <v>389</v>
      </c>
      <c r="B116" s="10" t="s">
        <v>416</v>
      </c>
      <c r="C116" s="10" t="s">
        <v>417</v>
      </c>
      <c r="D116" s="10" t="s">
        <v>1294</v>
      </c>
      <c r="E116" s="10" t="s">
        <v>393</v>
      </c>
      <c r="F116" s="10" t="s">
        <v>1295</v>
      </c>
      <c r="G116" s="9"/>
      <c r="H116" s="10" t="s">
        <v>1296</v>
      </c>
      <c r="I116" s="10" t="s">
        <v>1297</v>
      </c>
      <c r="J116" s="10" t="s">
        <v>420</v>
      </c>
      <c r="K116" s="9"/>
      <c r="L116" s="10" t="s">
        <v>530</v>
      </c>
      <c r="M116" s="10" t="s">
        <v>491</v>
      </c>
      <c r="N116" s="10" t="s">
        <v>1298</v>
      </c>
      <c r="O116" s="10" t="s">
        <v>399</v>
      </c>
      <c r="P116" s="10" t="s">
        <v>1299</v>
      </c>
      <c r="Q116" s="10" t="s">
        <v>1300</v>
      </c>
      <c r="R116" s="10" t="s">
        <v>425</v>
      </c>
      <c r="S116" s="10" t="s">
        <v>426</v>
      </c>
      <c r="T116" s="11">
        <v>45344</v>
      </c>
      <c r="U116" s="10" t="s">
        <v>495</v>
      </c>
      <c r="V116" s="10" t="s">
        <v>420</v>
      </c>
      <c r="W116" s="11">
        <v>45265</v>
      </c>
      <c r="X116" s="11">
        <v>45293</v>
      </c>
      <c r="Y116" s="11">
        <v>45322</v>
      </c>
      <c r="Z116" s="11">
        <v>45302</v>
      </c>
      <c r="AA116" s="10" t="s">
        <v>445</v>
      </c>
      <c r="AB116" s="11">
        <v>45323</v>
      </c>
      <c r="AC116" s="11">
        <v>45293</v>
      </c>
      <c r="AD116" s="9"/>
      <c r="AE116" s="10" t="s">
        <v>406</v>
      </c>
      <c r="AF116" s="10" t="s">
        <v>407</v>
      </c>
      <c r="AG116" s="10" t="s">
        <v>408</v>
      </c>
      <c r="AH116" s="10" t="s">
        <v>427</v>
      </c>
      <c r="AI116" s="10" t="s">
        <v>427</v>
      </c>
      <c r="AJ116" s="10" t="s">
        <v>407</v>
      </c>
      <c r="AK116" s="10" t="s">
        <v>650</v>
      </c>
      <c r="AL116" s="10" t="s">
        <v>651</v>
      </c>
      <c r="AM116" s="10" t="s">
        <v>412</v>
      </c>
      <c r="AN116" s="10" t="s">
        <v>412</v>
      </c>
      <c r="AO116" s="10" t="s">
        <v>1301</v>
      </c>
      <c r="AP116" s="10" t="s">
        <v>431</v>
      </c>
      <c r="AQ116" s="9"/>
      <c r="AR116" s="12">
        <v>100</v>
      </c>
      <c r="AS116" s="10" t="s">
        <v>1302</v>
      </c>
      <c r="AT116" s="15">
        <v>133.65</v>
      </c>
      <c r="AU116" s="13">
        <v>2831</v>
      </c>
      <c r="AV116" s="14">
        <v>40875.68</v>
      </c>
      <c r="AW116" s="14">
        <v>8372.7900000000009</v>
      </c>
      <c r="AX116" s="14">
        <v>932.79</v>
      </c>
      <c r="AY116" s="14">
        <v>1204.0999999999999</v>
      </c>
      <c r="AZ116" s="14">
        <v>19338.310000000001</v>
      </c>
      <c r="BA116" s="14">
        <v>0</v>
      </c>
      <c r="BB116" s="14">
        <v>76.59</v>
      </c>
      <c r="BC116" s="14">
        <v>10951.1</v>
      </c>
      <c r="BD116" s="13">
        <v>149</v>
      </c>
    </row>
    <row r="117" spans="1:56" ht="12.45">
      <c r="A117" s="10" t="s">
        <v>389</v>
      </c>
      <c r="B117" s="10" t="s">
        <v>505</v>
      </c>
      <c r="C117" s="10" t="s">
        <v>571</v>
      </c>
      <c r="D117" s="10" t="s">
        <v>1303</v>
      </c>
      <c r="E117" s="10" t="s">
        <v>393</v>
      </c>
      <c r="F117" s="9"/>
      <c r="G117" s="9"/>
      <c r="H117" s="10" t="s">
        <v>841</v>
      </c>
      <c r="I117" s="10" t="s">
        <v>1304</v>
      </c>
      <c r="J117" s="10" t="s">
        <v>247</v>
      </c>
      <c r="K117" s="9"/>
      <c r="L117" s="10" t="s">
        <v>396</v>
      </c>
      <c r="M117" s="10" t="s">
        <v>491</v>
      </c>
      <c r="N117" s="10" t="s">
        <v>1305</v>
      </c>
      <c r="O117" s="10" t="s">
        <v>576</v>
      </c>
      <c r="P117" s="10" t="s">
        <v>1306</v>
      </c>
      <c r="Q117" s="10" t="s">
        <v>1307</v>
      </c>
      <c r="R117" s="10" t="s">
        <v>682</v>
      </c>
      <c r="S117" s="10" t="s">
        <v>836</v>
      </c>
      <c r="T117" s="11">
        <v>45300</v>
      </c>
      <c r="U117" s="10" t="s">
        <v>495</v>
      </c>
      <c r="V117" s="10" t="s">
        <v>247</v>
      </c>
      <c r="W117" s="11">
        <v>45267</v>
      </c>
      <c r="X117" s="11">
        <v>45352</v>
      </c>
      <c r="Y117" s="11">
        <v>45352</v>
      </c>
      <c r="Z117" s="11">
        <v>45265</v>
      </c>
      <c r="AA117" s="10" t="s">
        <v>1027</v>
      </c>
      <c r="AB117" s="11">
        <v>45265</v>
      </c>
      <c r="AC117" s="9"/>
      <c r="AD117" s="9"/>
      <c r="AE117" s="10" t="s">
        <v>466</v>
      </c>
      <c r="AF117" s="10" t="s">
        <v>407</v>
      </c>
      <c r="AG117" s="10" t="s">
        <v>408</v>
      </c>
      <c r="AH117" s="10" t="s">
        <v>582</v>
      </c>
      <c r="AI117" s="10" t="s">
        <v>582</v>
      </c>
      <c r="AJ117" s="10" t="s">
        <v>407</v>
      </c>
      <c r="AK117" s="10" t="s">
        <v>410</v>
      </c>
      <c r="AL117" s="10" t="s">
        <v>411</v>
      </c>
      <c r="AM117" s="10" t="s">
        <v>412</v>
      </c>
      <c r="AN117" s="10" t="s">
        <v>412</v>
      </c>
      <c r="AO117" s="10" t="s">
        <v>1308</v>
      </c>
      <c r="AP117" s="10" t="s">
        <v>431</v>
      </c>
      <c r="AQ117" s="9"/>
      <c r="AR117" s="12">
        <v>100</v>
      </c>
      <c r="AS117" s="10" t="s">
        <v>1309</v>
      </c>
      <c r="AT117" s="9"/>
      <c r="AU117" s="13">
        <v>3</v>
      </c>
      <c r="AV117" s="14">
        <v>1356.05</v>
      </c>
      <c r="AW117" s="14">
        <v>758.48</v>
      </c>
      <c r="AX117" s="14">
        <v>194.32</v>
      </c>
      <c r="AY117" s="14">
        <v>41.52</v>
      </c>
      <c r="AZ117" s="14">
        <v>0</v>
      </c>
      <c r="BA117" s="14">
        <v>0</v>
      </c>
      <c r="BB117" s="14">
        <v>2.59</v>
      </c>
      <c r="BC117" s="14">
        <v>359.14</v>
      </c>
      <c r="BD117" s="13">
        <v>3</v>
      </c>
    </row>
    <row r="118" spans="1:56" ht="12.45">
      <c r="A118" s="10" t="s">
        <v>389</v>
      </c>
      <c r="B118" s="10" t="s">
        <v>505</v>
      </c>
      <c r="C118" s="10" t="s">
        <v>506</v>
      </c>
      <c r="D118" s="10" t="s">
        <v>1310</v>
      </c>
      <c r="E118" s="10" t="s">
        <v>393</v>
      </c>
      <c r="F118" s="9"/>
      <c r="G118" s="9"/>
      <c r="H118" s="10" t="s">
        <v>1311</v>
      </c>
      <c r="I118" s="10" t="s">
        <v>1312</v>
      </c>
      <c r="J118" s="10" t="s">
        <v>247</v>
      </c>
      <c r="K118" s="9"/>
      <c r="L118" s="10" t="s">
        <v>396</v>
      </c>
      <c r="M118" s="10" t="s">
        <v>491</v>
      </c>
      <c r="N118" s="10" t="s">
        <v>1313</v>
      </c>
      <c r="O118" s="10" t="s">
        <v>576</v>
      </c>
      <c r="P118" s="10" t="s">
        <v>1314</v>
      </c>
      <c r="Q118" s="10" t="s">
        <v>1315</v>
      </c>
      <c r="R118" s="10" t="s">
        <v>960</v>
      </c>
      <c r="S118" s="10" t="s">
        <v>961</v>
      </c>
      <c r="T118" s="11">
        <v>45307</v>
      </c>
      <c r="U118" s="10" t="s">
        <v>633</v>
      </c>
      <c r="V118" s="10" t="s">
        <v>247</v>
      </c>
      <c r="W118" s="11">
        <v>45271</v>
      </c>
      <c r="X118" s="11">
        <v>45533</v>
      </c>
      <c r="Y118" s="11">
        <v>45535</v>
      </c>
      <c r="Z118" s="11">
        <v>45265</v>
      </c>
      <c r="AA118" s="10" t="s">
        <v>706</v>
      </c>
      <c r="AB118" s="11">
        <v>45278</v>
      </c>
      <c r="AC118" s="9"/>
      <c r="AD118" s="9"/>
      <c r="AE118" s="10" t="s">
        <v>466</v>
      </c>
      <c r="AF118" s="10" t="s">
        <v>407</v>
      </c>
      <c r="AG118" s="10" t="s">
        <v>408</v>
      </c>
      <c r="AH118" s="10" t="s">
        <v>515</v>
      </c>
      <c r="AI118" s="10" t="s">
        <v>515</v>
      </c>
      <c r="AJ118" s="10" t="s">
        <v>407</v>
      </c>
      <c r="AK118" s="10" t="s">
        <v>410</v>
      </c>
      <c r="AL118" s="10" t="s">
        <v>411</v>
      </c>
      <c r="AM118" s="10" t="s">
        <v>412</v>
      </c>
      <c r="AN118" s="10" t="s">
        <v>412</v>
      </c>
      <c r="AO118" s="10" t="s">
        <v>1316</v>
      </c>
      <c r="AP118" s="10" t="s">
        <v>431</v>
      </c>
      <c r="AQ118" s="9"/>
      <c r="AR118" s="12">
        <v>100</v>
      </c>
      <c r="AS118" s="10" t="s">
        <v>1317</v>
      </c>
      <c r="AT118" s="15">
        <v>0.95</v>
      </c>
      <c r="AU118" s="13">
        <v>10</v>
      </c>
      <c r="AV118" s="14">
        <v>8046.73</v>
      </c>
      <c r="AW118" s="14">
        <v>5072.51</v>
      </c>
      <c r="AX118" s="14">
        <v>549.67999999999995</v>
      </c>
      <c r="AY118" s="14">
        <v>278.33</v>
      </c>
      <c r="AZ118" s="14">
        <v>0</v>
      </c>
      <c r="BA118" s="14">
        <v>0</v>
      </c>
      <c r="BB118" s="14">
        <v>19.07</v>
      </c>
      <c r="BC118" s="14">
        <v>2127.14</v>
      </c>
      <c r="BD118" s="13">
        <v>10</v>
      </c>
    </row>
    <row r="119" spans="1:56" ht="12.45">
      <c r="A119" s="10" t="s">
        <v>389</v>
      </c>
      <c r="B119" s="10" t="s">
        <v>505</v>
      </c>
      <c r="C119" s="10" t="s">
        <v>571</v>
      </c>
      <c r="D119" s="10" t="s">
        <v>1318</v>
      </c>
      <c r="E119" s="10" t="s">
        <v>393</v>
      </c>
      <c r="F119" s="10" t="s">
        <v>1319</v>
      </c>
      <c r="G119" s="9"/>
      <c r="H119" s="10" t="s">
        <v>1320</v>
      </c>
      <c r="I119" s="10" t="s">
        <v>1321</v>
      </c>
      <c r="J119" s="10" t="s">
        <v>83</v>
      </c>
      <c r="K119" s="9"/>
      <c r="L119" s="10" t="s">
        <v>530</v>
      </c>
      <c r="M119" s="10" t="s">
        <v>397</v>
      </c>
      <c r="N119" s="10" t="s">
        <v>1322</v>
      </c>
      <c r="O119" s="10" t="s">
        <v>399</v>
      </c>
      <c r="P119" s="10" t="s">
        <v>1323</v>
      </c>
      <c r="Q119" s="10" t="s">
        <v>1324</v>
      </c>
      <c r="R119" s="10" t="s">
        <v>579</v>
      </c>
      <c r="S119" s="10" t="s">
        <v>580</v>
      </c>
      <c r="T119" s="11">
        <v>45426</v>
      </c>
      <c r="U119" s="10" t="s">
        <v>404</v>
      </c>
      <c r="V119" s="10" t="s">
        <v>83</v>
      </c>
      <c r="W119" s="11">
        <v>45278</v>
      </c>
      <c r="X119" s="11">
        <v>45406</v>
      </c>
      <c r="Y119" s="11">
        <v>45442</v>
      </c>
      <c r="Z119" s="9"/>
      <c r="AA119" s="10" t="s">
        <v>405</v>
      </c>
      <c r="AB119" s="9"/>
      <c r="AC119" s="11">
        <v>45412</v>
      </c>
      <c r="AD119" s="9"/>
      <c r="AE119" s="10" t="s">
        <v>406</v>
      </c>
      <c r="AF119" s="10" t="s">
        <v>407</v>
      </c>
      <c r="AG119" s="10" t="s">
        <v>408</v>
      </c>
      <c r="AH119" s="10" t="s">
        <v>582</v>
      </c>
      <c r="AI119" s="10" t="s">
        <v>582</v>
      </c>
      <c r="AJ119" s="10" t="s">
        <v>407</v>
      </c>
      <c r="AK119" s="10" t="s">
        <v>650</v>
      </c>
      <c r="AL119" s="10" t="s">
        <v>651</v>
      </c>
      <c r="AM119" s="10" t="s">
        <v>412</v>
      </c>
      <c r="AN119" s="10" t="s">
        <v>412</v>
      </c>
      <c r="AO119" s="10" t="s">
        <v>1325</v>
      </c>
      <c r="AP119" s="10" t="s">
        <v>431</v>
      </c>
      <c r="AQ119" s="9"/>
      <c r="AR119" s="12">
        <v>100</v>
      </c>
      <c r="AS119" s="10" t="s">
        <v>1326</v>
      </c>
      <c r="AT119" s="15">
        <v>86.833333333333002</v>
      </c>
      <c r="AU119" s="13">
        <v>0</v>
      </c>
      <c r="AV119" s="14">
        <v>19418.39</v>
      </c>
      <c r="AW119" s="14">
        <v>485.91</v>
      </c>
      <c r="AX119" s="14">
        <v>2765.04</v>
      </c>
      <c r="AY119" s="14">
        <v>30.44</v>
      </c>
      <c r="AZ119" s="14">
        <v>9713.02</v>
      </c>
      <c r="BA119" s="14">
        <v>0</v>
      </c>
      <c r="BB119" s="14">
        <v>69.72</v>
      </c>
      <c r="BC119" s="14">
        <v>6354.26</v>
      </c>
      <c r="BD119" s="9"/>
    </row>
    <row r="120" spans="1:56" ht="12.45">
      <c r="A120" s="10" t="s">
        <v>389</v>
      </c>
      <c r="B120" s="10" t="s">
        <v>505</v>
      </c>
      <c r="C120" s="10" t="s">
        <v>506</v>
      </c>
      <c r="D120" s="10" t="s">
        <v>1327</v>
      </c>
      <c r="E120" s="10" t="s">
        <v>393</v>
      </c>
      <c r="F120" s="9"/>
      <c r="G120" s="9"/>
      <c r="H120" s="10" t="s">
        <v>1328</v>
      </c>
      <c r="I120" s="10" t="s">
        <v>1329</v>
      </c>
      <c r="J120" s="10" t="s">
        <v>509</v>
      </c>
      <c r="K120" s="9"/>
      <c r="L120" s="10" t="s">
        <v>396</v>
      </c>
      <c r="M120" s="10" t="s">
        <v>491</v>
      </c>
      <c r="N120" s="10" t="s">
        <v>1330</v>
      </c>
      <c r="O120" s="10" t="s">
        <v>576</v>
      </c>
      <c r="P120" s="10" t="s">
        <v>1331</v>
      </c>
      <c r="Q120" s="10" t="s">
        <v>1332</v>
      </c>
      <c r="R120" s="10" t="s">
        <v>512</v>
      </c>
      <c r="S120" s="10" t="s">
        <v>513</v>
      </c>
      <c r="T120" s="11">
        <v>45300</v>
      </c>
      <c r="U120" s="10" t="s">
        <v>633</v>
      </c>
      <c r="V120" s="10" t="s">
        <v>509</v>
      </c>
      <c r="W120" s="11">
        <v>45280</v>
      </c>
      <c r="X120" s="11">
        <v>45411</v>
      </c>
      <c r="Y120" s="11">
        <v>45412</v>
      </c>
      <c r="Z120" s="11">
        <v>45282</v>
      </c>
      <c r="AA120" s="10" t="s">
        <v>811</v>
      </c>
      <c r="AB120" s="11">
        <v>45282</v>
      </c>
      <c r="AC120" s="9"/>
      <c r="AD120" s="9"/>
      <c r="AE120" s="10" t="s">
        <v>466</v>
      </c>
      <c r="AF120" s="10" t="s">
        <v>407</v>
      </c>
      <c r="AG120" s="10" t="s">
        <v>408</v>
      </c>
      <c r="AH120" s="10" t="s">
        <v>515</v>
      </c>
      <c r="AI120" s="10" t="s">
        <v>515</v>
      </c>
      <c r="AJ120" s="10" t="s">
        <v>407</v>
      </c>
      <c r="AK120" s="10" t="s">
        <v>410</v>
      </c>
      <c r="AL120" s="10" t="s">
        <v>411</v>
      </c>
      <c r="AM120" s="10" t="s">
        <v>412</v>
      </c>
      <c r="AN120" s="10" t="s">
        <v>412</v>
      </c>
      <c r="AO120" s="10" t="s">
        <v>1333</v>
      </c>
      <c r="AP120" s="10" t="s">
        <v>431</v>
      </c>
      <c r="AQ120" s="9"/>
      <c r="AR120" s="12">
        <v>100</v>
      </c>
      <c r="AS120" s="10" t="s">
        <v>1334</v>
      </c>
      <c r="AT120" s="15">
        <v>0.2</v>
      </c>
      <c r="AU120" s="13">
        <v>4</v>
      </c>
      <c r="AV120" s="14">
        <v>2961.2</v>
      </c>
      <c r="AW120" s="14">
        <v>1593.52</v>
      </c>
      <c r="AX120" s="14">
        <v>38.81</v>
      </c>
      <c r="AY120" s="14">
        <v>539.08000000000004</v>
      </c>
      <c r="AZ120" s="14">
        <v>0</v>
      </c>
      <c r="BA120" s="14">
        <v>0</v>
      </c>
      <c r="BB120" s="14">
        <v>6.89</v>
      </c>
      <c r="BC120" s="14">
        <v>782.9</v>
      </c>
      <c r="BD120" s="13">
        <v>4</v>
      </c>
    </row>
    <row r="121" spans="1:56" ht="12.45">
      <c r="A121" s="10" t="s">
        <v>389</v>
      </c>
      <c r="B121" s="10" t="s">
        <v>505</v>
      </c>
      <c r="C121" s="10" t="s">
        <v>571</v>
      </c>
      <c r="D121" s="10" t="s">
        <v>77</v>
      </c>
      <c r="E121" s="10" t="s">
        <v>393</v>
      </c>
      <c r="F121" s="10" t="s">
        <v>1335</v>
      </c>
      <c r="G121" s="9"/>
      <c r="H121" s="10" t="s">
        <v>1336</v>
      </c>
      <c r="I121" s="10" t="s">
        <v>1337</v>
      </c>
      <c r="J121" s="10" t="s">
        <v>83</v>
      </c>
      <c r="K121" s="9"/>
      <c r="L121" s="10" t="s">
        <v>530</v>
      </c>
      <c r="M121" s="10" t="s">
        <v>491</v>
      </c>
      <c r="N121" s="10" t="s">
        <v>78</v>
      </c>
      <c r="O121" s="10" t="s">
        <v>399</v>
      </c>
      <c r="P121" s="10" t="s">
        <v>1338</v>
      </c>
      <c r="Q121" s="10" t="s">
        <v>1339</v>
      </c>
      <c r="R121" s="10" t="s">
        <v>722</v>
      </c>
      <c r="S121" s="10" t="s">
        <v>723</v>
      </c>
      <c r="T121" s="11">
        <v>45435</v>
      </c>
      <c r="U121" s="10" t="s">
        <v>1340</v>
      </c>
      <c r="V121" s="10" t="s">
        <v>83</v>
      </c>
      <c r="W121" s="11">
        <v>45293</v>
      </c>
      <c r="X121" s="11">
        <v>45434</v>
      </c>
      <c r="Y121" s="11">
        <v>45439</v>
      </c>
      <c r="Z121" s="11">
        <v>45434</v>
      </c>
      <c r="AA121" s="10" t="s">
        <v>1205</v>
      </c>
      <c r="AB121" s="11">
        <v>45434</v>
      </c>
      <c r="AC121" s="11">
        <v>45429</v>
      </c>
      <c r="AD121" s="9"/>
      <c r="AE121" s="10" t="s">
        <v>406</v>
      </c>
      <c r="AF121" s="10" t="s">
        <v>407</v>
      </c>
      <c r="AG121" s="10" t="s">
        <v>408</v>
      </c>
      <c r="AH121" s="10" t="s">
        <v>582</v>
      </c>
      <c r="AI121" s="10" t="s">
        <v>582</v>
      </c>
      <c r="AJ121" s="10" t="s">
        <v>407</v>
      </c>
      <c r="AK121" s="10" t="s">
        <v>650</v>
      </c>
      <c r="AL121" s="10" t="s">
        <v>651</v>
      </c>
      <c r="AM121" s="10" t="s">
        <v>412</v>
      </c>
      <c r="AN121" s="10" t="s">
        <v>412</v>
      </c>
      <c r="AO121" s="10" t="s">
        <v>1341</v>
      </c>
      <c r="AP121" s="10" t="s">
        <v>431</v>
      </c>
      <c r="AQ121" s="9"/>
      <c r="AR121" s="12">
        <v>100</v>
      </c>
      <c r="AS121" s="10" t="s">
        <v>1342</v>
      </c>
      <c r="AT121" s="15">
        <v>32</v>
      </c>
      <c r="AU121" s="13">
        <v>952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3">
        <v>238</v>
      </c>
    </row>
    <row r="122" spans="1:56" ht="12.45">
      <c r="A122" s="10" t="s">
        <v>389</v>
      </c>
      <c r="B122" s="10" t="s">
        <v>390</v>
      </c>
      <c r="C122" s="10" t="s">
        <v>391</v>
      </c>
      <c r="D122" s="10" t="s">
        <v>1343</v>
      </c>
      <c r="E122" s="10" t="s">
        <v>393</v>
      </c>
      <c r="F122" s="10" t="s">
        <v>1344</v>
      </c>
      <c r="G122" s="9"/>
      <c r="H122" s="10" t="s">
        <v>759</v>
      </c>
      <c r="I122" s="10" t="s">
        <v>1345</v>
      </c>
      <c r="J122" s="10" t="s">
        <v>509</v>
      </c>
      <c r="K122" s="9"/>
      <c r="L122" s="10" t="s">
        <v>530</v>
      </c>
      <c r="M122" s="10" t="s">
        <v>491</v>
      </c>
      <c r="N122" s="10" t="s">
        <v>1346</v>
      </c>
      <c r="O122" s="10" t="s">
        <v>399</v>
      </c>
      <c r="P122" s="10" t="s">
        <v>1347</v>
      </c>
      <c r="Q122" s="10" t="s">
        <v>1348</v>
      </c>
      <c r="R122" s="10" t="s">
        <v>534</v>
      </c>
      <c r="S122" s="10" t="s">
        <v>535</v>
      </c>
      <c r="T122" s="11">
        <v>45348</v>
      </c>
      <c r="U122" s="10" t="s">
        <v>495</v>
      </c>
      <c r="V122" s="10" t="s">
        <v>509</v>
      </c>
      <c r="W122" s="11">
        <v>45294</v>
      </c>
      <c r="X122" s="11">
        <v>45335</v>
      </c>
      <c r="Y122" s="11">
        <v>45337</v>
      </c>
      <c r="Z122" s="11">
        <v>45317</v>
      </c>
      <c r="AA122" s="10" t="s">
        <v>1168</v>
      </c>
      <c r="AB122" s="11">
        <v>45320</v>
      </c>
      <c r="AC122" s="11">
        <v>45315</v>
      </c>
      <c r="AD122" s="9"/>
      <c r="AE122" s="10" t="s">
        <v>406</v>
      </c>
      <c r="AF122" s="10" t="s">
        <v>407</v>
      </c>
      <c r="AG122" s="10" t="s">
        <v>408</v>
      </c>
      <c r="AH122" s="10" t="s">
        <v>409</v>
      </c>
      <c r="AI122" s="10" t="s">
        <v>409</v>
      </c>
      <c r="AJ122" s="10" t="s">
        <v>407</v>
      </c>
      <c r="AK122" s="10" t="s">
        <v>650</v>
      </c>
      <c r="AL122" s="10" t="s">
        <v>651</v>
      </c>
      <c r="AM122" s="10" t="s">
        <v>412</v>
      </c>
      <c r="AN122" s="10" t="s">
        <v>412</v>
      </c>
      <c r="AO122" s="10" t="s">
        <v>1349</v>
      </c>
      <c r="AP122" s="10" t="s">
        <v>431</v>
      </c>
      <c r="AQ122" s="9"/>
      <c r="AR122" s="12">
        <v>100</v>
      </c>
      <c r="AS122" s="10" t="s">
        <v>1350</v>
      </c>
      <c r="AT122" s="15">
        <v>16.166666666666</v>
      </c>
      <c r="AU122" s="13">
        <v>294</v>
      </c>
      <c r="AV122" s="14">
        <v>19454.59</v>
      </c>
      <c r="AW122" s="14">
        <v>1024.21</v>
      </c>
      <c r="AX122" s="14">
        <v>294.94</v>
      </c>
      <c r="AY122" s="14">
        <v>8377.89</v>
      </c>
      <c r="AZ122" s="14">
        <v>6362.18</v>
      </c>
      <c r="BA122" s="14">
        <v>0</v>
      </c>
      <c r="BB122" s="14">
        <v>32.75</v>
      </c>
      <c r="BC122" s="14">
        <v>3362.62</v>
      </c>
      <c r="BD122" s="13">
        <v>98</v>
      </c>
    </row>
    <row r="123" spans="1:56" ht="12.45">
      <c r="A123" s="10" t="s">
        <v>389</v>
      </c>
      <c r="B123" s="10" t="s">
        <v>505</v>
      </c>
      <c r="C123" s="10" t="s">
        <v>506</v>
      </c>
      <c r="D123" s="10" t="s">
        <v>208</v>
      </c>
      <c r="E123" s="10" t="s">
        <v>393</v>
      </c>
      <c r="F123" s="9"/>
      <c r="G123" s="9"/>
      <c r="H123" s="10" t="s">
        <v>1351</v>
      </c>
      <c r="I123" s="10" t="s">
        <v>1352</v>
      </c>
      <c r="J123" s="10" t="s">
        <v>509</v>
      </c>
      <c r="K123" s="9"/>
      <c r="L123" s="10" t="s">
        <v>421</v>
      </c>
      <c r="M123" s="10" t="s">
        <v>422</v>
      </c>
      <c r="N123" s="10" t="s">
        <v>209</v>
      </c>
      <c r="O123" s="10" t="s">
        <v>576</v>
      </c>
      <c r="P123" s="10" t="s">
        <v>857</v>
      </c>
      <c r="Q123" s="10" t="s">
        <v>1353</v>
      </c>
      <c r="R123" s="10" t="s">
        <v>512</v>
      </c>
      <c r="S123" s="10" t="s">
        <v>513</v>
      </c>
      <c r="T123" s="11">
        <v>45320</v>
      </c>
      <c r="U123" s="10" t="s">
        <v>404</v>
      </c>
      <c r="V123" s="10" t="s">
        <v>509</v>
      </c>
      <c r="W123" s="11">
        <v>45300</v>
      </c>
      <c r="X123" s="11">
        <v>45656</v>
      </c>
      <c r="Y123" s="11">
        <v>45657</v>
      </c>
      <c r="Z123" s="9"/>
      <c r="AA123" s="10" t="s">
        <v>405</v>
      </c>
      <c r="AB123" s="9"/>
      <c r="AC123" s="9"/>
      <c r="AD123" s="9"/>
      <c r="AE123" s="10" t="s">
        <v>466</v>
      </c>
      <c r="AF123" s="10" t="s">
        <v>407</v>
      </c>
      <c r="AG123" s="10" t="s">
        <v>408</v>
      </c>
      <c r="AH123" s="10" t="s">
        <v>515</v>
      </c>
      <c r="AI123" s="10" t="s">
        <v>515</v>
      </c>
      <c r="AJ123" s="10" t="s">
        <v>407</v>
      </c>
      <c r="AK123" s="10" t="s">
        <v>428</v>
      </c>
      <c r="AL123" s="10" t="s">
        <v>429</v>
      </c>
      <c r="AM123" s="10" t="s">
        <v>412</v>
      </c>
      <c r="AN123" s="10" t="s">
        <v>412</v>
      </c>
      <c r="AO123" s="10" t="s">
        <v>1354</v>
      </c>
      <c r="AP123" s="10" t="s">
        <v>431</v>
      </c>
      <c r="AQ123" s="9"/>
      <c r="AR123" s="12">
        <v>100</v>
      </c>
      <c r="AS123" s="10" t="s">
        <v>1355</v>
      </c>
      <c r="AT123" s="9"/>
      <c r="AU123" s="13">
        <v>0</v>
      </c>
      <c r="AV123" s="14">
        <v>10490.93</v>
      </c>
      <c r="AW123" s="14">
        <v>3087.93</v>
      </c>
      <c r="AX123" s="14">
        <v>519.78</v>
      </c>
      <c r="AY123" s="14">
        <v>161.33000000000001</v>
      </c>
      <c r="AZ123" s="14">
        <v>3782.14</v>
      </c>
      <c r="BA123" s="14">
        <v>0</v>
      </c>
      <c r="BB123" s="14">
        <v>123.15</v>
      </c>
      <c r="BC123" s="14">
        <v>2816.6</v>
      </c>
      <c r="BD123" s="9"/>
    </row>
    <row r="124" spans="1:56" ht="12.45">
      <c r="A124" s="10" t="s">
        <v>389</v>
      </c>
      <c r="B124" s="10" t="s">
        <v>390</v>
      </c>
      <c r="C124" s="10" t="s">
        <v>391</v>
      </c>
      <c r="D124" s="10" t="s">
        <v>194</v>
      </c>
      <c r="E124" s="10" t="s">
        <v>393</v>
      </c>
      <c r="F124" s="10" t="s">
        <v>1356</v>
      </c>
      <c r="G124" s="9"/>
      <c r="H124" s="10" t="s">
        <v>1357</v>
      </c>
      <c r="I124" s="10" t="s">
        <v>1358</v>
      </c>
      <c r="J124" s="10" t="s">
        <v>509</v>
      </c>
      <c r="K124" s="9"/>
      <c r="L124" s="10" t="s">
        <v>530</v>
      </c>
      <c r="M124" s="10" t="s">
        <v>422</v>
      </c>
      <c r="N124" s="10" t="s">
        <v>195</v>
      </c>
      <c r="O124" s="10" t="s">
        <v>399</v>
      </c>
      <c r="P124" s="10" t="s">
        <v>1359</v>
      </c>
      <c r="Q124" s="10" t="s">
        <v>1360</v>
      </c>
      <c r="R124" s="10" t="s">
        <v>670</v>
      </c>
      <c r="S124" s="10" t="s">
        <v>1278</v>
      </c>
      <c r="T124" s="11">
        <v>45303</v>
      </c>
      <c r="U124" s="10" t="s">
        <v>404</v>
      </c>
      <c r="V124" s="10" t="s">
        <v>509</v>
      </c>
      <c r="W124" s="11">
        <v>45300</v>
      </c>
      <c r="X124" s="11">
        <v>45533</v>
      </c>
      <c r="Y124" s="11">
        <v>45545</v>
      </c>
      <c r="Z124" s="9"/>
      <c r="AA124" s="10" t="s">
        <v>405</v>
      </c>
      <c r="AB124" s="9"/>
      <c r="AC124" s="9"/>
      <c r="AD124" s="9"/>
      <c r="AE124" s="10" t="s">
        <v>406</v>
      </c>
      <c r="AF124" s="10" t="s">
        <v>407</v>
      </c>
      <c r="AG124" s="10" t="s">
        <v>408</v>
      </c>
      <c r="AH124" s="10" t="s">
        <v>409</v>
      </c>
      <c r="AI124" s="10" t="s">
        <v>409</v>
      </c>
      <c r="AJ124" s="10" t="s">
        <v>407</v>
      </c>
      <c r="AK124" s="10" t="s">
        <v>650</v>
      </c>
      <c r="AL124" s="10" t="s">
        <v>651</v>
      </c>
      <c r="AM124" s="10" t="s">
        <v>412</v>
      </c>
      <c r="AN124" s="10" t="s">
        <v>412</v>
      </c>
      <c r="AO124" s="10" t="s">
        <v>1361</v>
      </c>
      <c r="AP124" s="10" t="s">
        <v>431</v>
      </c>
      <c r="AQ124" s="9"/>
      <c r="AR124" s="12">
        <v>100</v>
      </c>
      <c r="AS124" s="10" t="s">
        <v>1362</v>
      </c>
      <c r="AT124" s="9"/>
      <c r="AU124" s="13">
        <v>0</v>
      </c>
      <c r="AV124" s="14">
        <v>6264.46</v>
      </c>
      <c r="AW124" s="14">
        <v>0</v>
      </c>
      <c r="AX124" s="14">
        <v>0</v>
      </c>
      <c r="AY124" s="14">
        <v>1294.24</v>
      </c>
      <c r="AZ124" s="14">
        <v>3577.49</v>
      </c>
      <c r="BA124" s="14">
        <v>0</v>
      </c>
      <c r="BB124" s="14">
        <v>58.33</v>
      </c>
      <c r="BC124" s="14">
        <v>1334.4</v>
      </c>
      <c r="BD124" s="9"/>
    </row>
    <row r="125" spans="1:56" ht="12.45">
      <c r="A125" s="10" t="s">
        <v>389</v>
      </c>
      <c r="B125" s="10" t="s">
        <v>505</v>
      </c>
      <c r="C125" s="10" t="s">
        <v>506</v>
      </c>
      <c r="D125" s="10" t="s">
        <v>239</v>
      </c>
      <c r="E125" s="10" t="s">
        <v>393</v>
      </c>
      <c r="F125" s="10" t="s">
        <v>1287</v>
      </c>
      <c r="G125" s="9"/>
      <c r="H125" s="10" t="s">
        <v>1288</v>
      </c>
      <c r="I125" s="10" t="s">
        <v>1289</v>
      </c>
      <c r="J125" s="10" t="s">
        <v>247</v>
      </c>
      <c r="K125" s="9"/>
      <c r="L125" s="10" t="s">
        <v>530</v>
      </c>
      <c r="M125" s="10" t="s">
        <v>639</v>
      </c>
      <c r="N125" s="10" t="s">
        <v>240</v>
      </c>
      <c r="O125" s="10" t="s">
        <v>436</v>
      </c>
      <c r="P125" s="10" t="s">
        <v>1290</v>
      </c>
      <c r="Q125" s="10" t="s">
        <v>1291</v>
      </c>
      <c r="R125" s="10" t="s">
        <v>512</v>
      </c>
      <c r="S125" s="10" t="s">
        <v>513</v>
      </c>
      <c r="T125" s="11">
        <v>45348</v>
      </c>
      <c r="U125" s="10" t="s">
        <v>404</v>
      </c>
      <c r="V125" s="10" t="s">
        <v>247</v>
      </c>
      <c r="W125" s="11">
        <v>45302</v>
      </c>
      <c r="X125" s="11">
        <v>45471</v>
      </c>
      <c r="Y125" s="11">
        <v>45536</v>
      </c>
      <c r="Z125" s="9"/>
      <c r="AA125" s="10" t="s">
        <v>405</v>
      </c>
      <c r="AB125" s="9"/>
      <c r="AC125" s="9"/>
      <c r="AD125" s="9"/>
      <c r="AE125" s="10" t="s">
        <v>406</v>
      </c>
      <c r="AF125" s="10" t="s">
        <v>407</v>
      </c>
      <c r="AG125" s="10" t="s">
        <v>408</v>
      </c>
      <c r="AH125" s="10" t="s">
        <v>515</v>
      </c>
      <c r="AI125" s="10" t="s">
        <v>515</v>
      </c>
      <c r="AJ125" s="10" t="s">
        <v>407</v>
      </c>
      <c r="AK125" s="10" t="s">
        <v>650</v>
      </c>
      <c r="AL125" s="10" t="s">
        <v>651</v>
      </c>
      <c r="AM125" s="10" t="s">
        <v>412</v>
      </c>
      <c r="AN125" s="10" t="s">
        <v>412</v>
      </c>
      <c r="AO125" s="10" t="s">
        <v>1363</v>
      </c>
      <c r="AP125" s="10" t="s">
        <v>431</v>
      </c>
      <c r="AQ125" s="9"/>
      <c r="AR125" s="12">
        <v>100</v>
      </c>
      <c r="AS125" s="10" t="s">
        <v>1364</v>
      </c>
      <c r="AT125" s="9"/>
      <c r="AU125" s="13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9"/>
    </row>
    <row r="126" spans="1:56" ht="12.45">
      <c r="A126" s="10" t="s">
        <v>389</v>
      </c>
      <c r="B126" s="10" t="s">
        <v>505</v>
      </c>
      <c r="C126" s="10" t="s">
        <v>506</v>
      </c>
      <c r="D126" s="10" t="s">
        <v>1365</v>
      </c>
      <c r="E126" s="10" t="s">
        <v>393</v>
      </c>
      <c r="F126" s="10" t="s">
        <v>1366</v>
      </c>
      <c r="G126" s="9"/>
      <c r="H126" s="10" t="s">
        <v>1367</v>
      </c>
      <c r="I126" s="10" t="s">
        <v>1368</v>
      </c>
      <c r="J126" s="10" t="s">
        <v>247</v>
      </c>
      <c r="K126" s="9"/>
      <c r="L126" s="10" t="s">
        <v>530</v>
      </c>
      <c r="M126" s="10" t="s">
        <v>491</v>
      </c>
      <c r="N126" s="10" t="s">
        <v>1369</v>
      </c>
      <c r="O126" s="10" t="s">
        <v>399</v>
      </c>
      <c r="P126" s="10" t="s">
        <v>1370</v>
      </c>
      <c r="Q126" s="10" t="s">
        <v>1371</v>
      </c>
      <c r="R126" s="10" t="s">
        <v>512</v>
      </c>
      <c r="S126" s="10" t="s">
        <v>513</v>
      </c>
      <c r="T126" s="11">
        <v>45356</v>
      </c>
      <c r="U126" s="10" t="s">
        <v>1372</v>
      </c>
      <c r="V126" s="10" t="s">
        <v>247</v>
      </c>
      <c r="W126" s="11">
        <v>45306</v>
      </c>
      <c r="X126" s="11">
        <v>45391</v>
      </c>
      <c r="Y126" s="11">
        <v>45394</v>
      </c>
      <c r="Z126" s="11">
        <v>45355</v>
      </c>
      <c r="AA126" s="10" t="s">
        <v>1095</v>
      </c>
      <c r="AB126" s="11">
        <v>45355</v>
      </c>
      <c r="AC126" s="11">
        <v>45344</v>
      </c>
      <c r="AD126" s="9"/>
      <c r="AE126" s="10" t="s">
        <v>406</v>
      </c>
      <c r="AF126" s="10" t="s">
        <v>407</v>
      </c>
      <c r="AG126" s="10" t="s">
        <v>408</v>
      </c>
      <c r="AH126" s="10" t="s">
        <v>515</v>
      </c>
      <c r="AI126" s="10" t="s">
        <v>515</v>
      </c>
      <c r="AJ126" s="10" t="s">
        <v>407</v>
      </c>
      <c r="AK126" s="10" t="s">
        <v>650</v>
      </c>
      <c r="AL126" s="10" t="s">
        <v>651</v>
      </c>
      <c r="AM126" s="10" t="s">
        <v>412</v>
      </c>
      <c r="AN126" s="10" t="s">
        <v>412</v>
      </c>
      <c r="AO126" s="10" t="s">
        <v>1373</v>
      </c>
      <c r="AP126" s="10" t="s">
        <v>431</v>
      </c>
      <c r="AQ126" s="9"/>
      <c r="AR126" s="12">
        <v>100</v>
      </c>
      <c r="AS126" s="10" t="s">
        <v>1374</v>
      </c>
      <c r="AT126" s="15">
        <v>52.5</v>
      </c>
      <c r="AU126" s="13">
        <v>2905</v>
      </c>
      <c r="AV126" s="14">
        <v>38269.21</v>
      </c>
      <c r="AW126" s="14">
        <v>3728.82</v>
      </c>
      <c r="AX126" s="14">
        <v>1607.33</v>
      </c>
      <c r="AY126" s="14">
        <v>1817.4</v>
      </c>
      <c r="AZ126" s="14">
        <v>20089.63</v>
      </c>
      <c r="BA126" s="14">
        <v>0</v>
      </c>
      <c r="BB126" s="14">
        <v>190.61</v>
      </c>
      <c r="BC126" s="14">
        <v>10835.42</v>
      </c>
      <c r="BD126" s="13">
        <v>415</v>
      </c>
    </row>
    <row r="127" spans="1:56" ht="12.45">
      <c r="A127" s="10" t="s">
        <v>389</v>
      </c>
      <c r="B127" s="10" t="s">
        <v>505</v>
      </c>
      <c r="C127" s="10" t="s">
        <v>506</v>
      </c>
      <c r="D127" s="10" t="s">
        <v>1375</v>
      </c>
      <c r="E127" s="10" t="s">
        <v>393</v>
      </c>
      <c r="F127" s="9"/>
      <c r="G127" s="9"/>
      <c r="H127" s="10" t="s">
        <v>1376</v>
      </c>
      <c r="I127" s="10" t="s">
        <v>1377</v>
      </c>
      <c r="J127" s="10" t="s">
        <v>247</v>
      </c>
      <c r="K127" s="9"/>
      <c r="L127" s="10" t="s">
        <v>396</v>
      </c>
      <c r="M127" s="10" t="s">
        <v>491</v>
      </c>
      <c r="N127" s="10" t="s">
        <v>902</v>
      </c>
      <c r="O127" s="10" t="s">
        <v>576</v>
      </c>
      <c r="P127" s="10" t="s">
        <v>1378</v>
      </c>
      <c r="Q127" s="10" t="s">
        <v>1379</v>
      </c>
      <c r="R127" s="10" t="s">
        <v>512</v>
      </c>
      <c r="S127" s="10" t="s">
        <v>513</v>
      </c>
      <c r="T127" s="11">
        <v>45412</v>
      </c>
      <c r="U127" s="10" t="s">
        <v>633</v>
      </c>
      <c r="V127" s="10" t="s">
        <v>247</v>
      </c>
      <c r="W127" s="11">
        <v>45306</v>
      </c>
      <c r="X127" s="11">
        <v>45565</v>
      </c>
      <c r="Y127" s="11">
        <v>45565</v>
      </c>
      <c r="Z127" s="11">
        <v>45304</v>
      </c>
      <c r="AA127" s="10" t="s">
        <v>880</v>
      </c>
      <c r="AB127" s="11">
        <v>45342</v>
      </c>
      <c r="AC127" s="9"/>
      <c r="AD127" s="9"/>
      <c r="AE127" s="10" t="s">
        <v>466</v>
      </c>
      <c r="AF127" s="10" t="s">
        <v>407</v>
      </c>
      <c r="AG127" s="10" t="s">
        <v>408</v>
      </c>
      <c r="AH127" s="10" t="s">
        <v>515</v>
      </c>
      <c r="AI127" s="10" t="s">
        <v>515</v>
      </c>
      <c r="AJ127" s="10" t="s">
        <v>407</v>
      </c>
      <c r="AK127" s="10" t="s">
        <v>410</v>
      </c>
      <c r="AL127" s="10" t="s">
        <v>411</v>
      </c>
      <c r="AM127" s="10" t="s">
        <v>412</v>
      </c>
      <c r="AN127" s="10" t="s">
        <v>412</v>
      </c>
      <c r="AO127" s="10" t="s">
        <v>1380</v>
      </c>
      <c r="AP127" s="10" t="s">
        <v>431</v>
      </c>
      <c r="AQ127" s="9"/>
      <c r="AR127" s="12">
        <v>100</v>
      </c>
      <c r="AS127" s="10" t="s">
        <v>1381</v>
      </c>
      <c r="AT127" s="15">
        <v>0.46666666666599999</v>
      </c>
      <c r="AU127" s="13">
        <v>4</v>
      </c>
      <c r="AV127" s="14">
        <v>2901.06</v>
      </c>
      <c r="AW127" s="14">
        <v>1716.5</v>
      </c>
      <c r="AX127" s="14">
        <v>285.20999999999998</v>
      </c>
      <c r="AY127" s="14">
        <v>119.46</v>
      </c>
      <c r="AZ127" s="14">
        <v>0</v>
      </c>
      <c r="BA127" s="14">
        <v>0</v>
      </c>
      <c r="BB127" s="14">
        <v>6.38</v>
      </c>
      <c r="BC127" s="14">
        <v>773.51</v>
      </c>
      <c r="BD127" s="13">
        <v>4</v>
      </c>
    </row>
    <row r="128" spans="1:56" ht="12.45">
      <c r="A128" s="10" t="s">
        <v>389</v>
      </c>
      <c r="B128" s="10" t="s">
        <v>505</v>
      </c>
      <c r="C128" s="10" t="s">
        <v>571</v>
      </c>
      <c r="D128" s="10" t="s">
        <v>79</v>
      </c>
      <c r="E128" s="10" t="s">
        <v>393</v>
      </c>
      <c r="F128" s="10" t="s">
        <v>1382</v>
      </c>
      <c r="G128" s="9"/>
      <c r="H128" s="10" t="s">
        <v>1383</v>
      </c>
      <c r="I128" s="10" t="s">
        <v>1384</v>
      </c>
      <c r="J128" s="10" t="s">
        <v>83</v>
      </c>
      <c r="K128" s="9"/>
      <c r="L128" s="10" t="s">
        <v>530</v>
      </c>
      <c r="M128" s="10" t="s">
        <v>397</v>
      </c>
      <c r="N128" s="10" t="s">
        <v>80</v>
      </c>
      <c r="O128" s="10" t="s">
        <v>399</v>
      </c>
      <c r="P128" s="10" t="s">
        <v>1385</v>
      </c>
      <c r="Q128" s="10" t="s">
        <v>1386</v>
      </c>
      <c r="R128" s="10" t="s">
        <v>682</v>
      </c>
      <c r="S128" s="10" t="s">
        <v>683</v>
      </c>
      <c r="T128" s="11">
        <v>45440</v>
      </c>
      <c r="U128" s="10" t="s">
        <v>404</v>
      </c>
      <c r="V128" s="10" t="s">
        <v>83</v>
      </c>
      <c r="W128" s="11">
        <v>45308</v>
      </c>
      <c r="X128" s="11">
        <v>45455</v>
      </c>
      <c r="Y128" s="11">
        <v>45457</v>
      </c>
      <c r="Z128" s="9"/>
      <c r="AA128" s="10" t="s">
        <v>405</v>
      </c>
      <c r="AB128" s="9"/>
      <c r="AC128" s="11">
        <v>45440</v>
      </c>
      <c r="AD128" s="9"/>
      <c r="AE128" s="10" t="s">
        <v>406</v>
      </c>
      <c r="AF128" s="10" t="s">
        <v>407</v>
      </c>
      <c r="AG128" s="10" t="s">
        <v>408</v>
      </c>
      <c r="AH128" s="10" t="s">
        <v>582</v>
      </c>
      <c r="AI128" s="10" t="s">
        <v>582</v>
      </c>
      <c r="AJ128" s="10" t="s">
        <v>407</v>
      </c>
      <c r="AK128" s="10" t="s">
        <v>650</v>
      </c>
      <c r="AL128" s="10" t="s">
        <v>651</v>
      </c>
      <c r="AM128" s="10" t="s">
        <v>412</v>
      </c>
      <c r="AN128" s="10" t="s">
        <v>412</v>
      </c>
      <c r="AO128" s="10" t="s">
        <v>1387</v>
      </c>
      <c r="AP128" s="10" t="s">
        <v>431</v>
      </c>
      <c r="AQ128" s="9"/>
      <c r="AR128" s="12">
        <v>100</v>
      </c>
      <c r="AS128" s="10" t="s">
        <v>1388</v>
      </c>
      <c r="AT128" s="15">
        <v>8</v>
      </c>
      <c r="AU128" s="13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9"/>
    </row>
    <row r="129" spans="1:56" ht="12.45">
      <c r="A129" s="10" t="s">
        <v>389</v>
      </c>
      <c r="B129" s="10" t="s">
        <v>390</v>
      </c>
      <c r="C129" s="10" t="s">
        <v>1049</v>
      </c>
      <c r="D129" s="10" t="s">
        <v>213</v>
      </c>
      <c r="E129" s="10" t="s">
        <v>393</v>
      </c>
      <c r="F129" s="9"/>
      <c r="G129" s="9"/>
      <c r="H129" s="10" t="s">
        <v>1389</v>
      </c>
      <c r="I129" s="10" t="s">
        <v>1390</v>
      </c>
      <c r="J129" s="10" t="s">
        <v>509</v>
      </c>
      <c r="K129" s="9"/>
      <c r="L129" s="10" t="s">
        <v>521</v>
      </c>
      <c r="M129" s="10" t="s">
        <v>639</v>
      </c>
      <c r="N129" s="10" t="s">
        <v>214</v>
      </c>
      <c r="O129" s="10" t="s">
        <v>436</v>
      </c>
      <c r="P129" s="10" t="s">
        <v>1391</v>
      </c>
      <c r="Q129" s="10" t="s">
        <v>1392</v>
      </c>
      <c r="R129" s="10" t="s">
        <v>1054</v>
      </c>
      <c r="S129" s="10" t="s">
        <v>1055</v>
      </c>
      <c r="T129" s="11">
        <v>45315</v>
      </c>
      <c r="U129" s="10" t="s">
        <v>404</v>
      </c>
      <c r="V129" s="10" t="s">
        <v>509</v>
      </c>
      <c r="W129" s="11">
        <v>45315</v>
      </c>
      <c r="X129" s="11">
        <v>45649</v>
      </c>
      <c r="Y129" s="11">
        <v>45657</v>
      </c>
      <c r="Z129" s="9"/>
      <c r="AA129" s="10" t="s">
        <v>405</v>
      </c>
      <c r="AB129" s="9"/>
      <c r="AC129" s="9"/>
      <c r="AD129" s="9"/>
      <c r="AE129" s="10" t="s">
        <v>406</v>
      </c>
      <c r="AF129" s="10" t="s">
        <v>407</v>
      </c>
      <c r="AG129" s="10" t="s">
        <v>408</v>
      </c>
      <c r="AH129" s="10" t="s">
        <v>1056</v>
      </c>
      <c r="AI129" s="10" t="s">
        <v>1056</v>
      </c>
      <c r="AJ129" s="10" t="s">
        <v>407</v>
      </c>
      <c r="AK129" s="10" t="s">
        <v>660</v>
      </c>
      <c r="AL129" s="10" t="s">
        <v>661</v>
      </c>
      <c r="AM129" s="10" t="s">
        <v>412</v>
      </c>
      <c r="AN129" s="10" t="s">
        <v>412</v>
      </c>
      <c r="AO129" s="10" t="s">
        <v>1393</v>
      </c>
      <c r="AP129" s="10" t="s">
        <v>431</v>
      </c>
      <c r="AQ129" s="9"/>
      <c r="AR129" s="12">
        <v>100</v>
      </c>
      <c r="AS129" s="10" t="s">
        <v>1394</v>
      </c>
      <c r="AT129" s="9"/>
      <c r="AU129" s="13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9"/>
    </row>
    <row r="130" spans="1:56" ht="12.45">
      <c r="A130" s="10" t="s">
        <v>389</v>
      </c>
      <c r="B130" s="10" t="s">
        <v>505</v>
      </c>
      <c r="C130" s="10" t="s">
        <v>506</v>
      </c>
      <c r="D130" s="10" t="s">
        <v>1395</v>
      </c>
      <c r="E130" s="10" t="s">
        <v>393</v>
      </c>
      <c r="F130" s="9"/>
      <c r="G130" s="9"/>
      <c r="H130" s="10" t="s">
        <v>1396</v>
      </c>
      <c r="I130" s="10" t="s">
        <v>1397</v>
      </c>
      <c r="J130" s="10" t="s">
        <v>247</v>
      </c>
      <c r="K130" s="9"/>
      <c r="L130" s="10" t="s">
        <v>396</v>
      </c>
      <c r="M130" s="10" t="s">
        <v>491</v>
      </c>
      <c r="N130" s="10" t="s">
        <v>1398</v>
      </c>
      <c r="O130" s="10" t="s">
        <v>576</v>
      </c>
      <c r="P130" s="10" t="s">
        <v>1399</v>
      </c>
      <c r="Q130" s="10" t="s">
        <v>1400</v>
      </c>
      <c r="R130" s="10" t="s">
        <v>512</v>
      </c>
      <c r="S130" s="10" t="s">
        <v>513</v>
      </c>
      <c r="T130" s="11">
        <v>45365</v>
      </c>
      <c r="U130" s="10" t="s">
        <v>633</v>
      </c>
      <c r="V130" s="10" t="s">
        <v>247</v>
      </c>
      <c r="W130" s="11">
        <v>45321</v>
      </c>
      <c r="X130" s="11">
        <v>45565</v>
      </c>
      <c r="Y130" s="11">
        <v>45565</v>
      </c>
      <c r="Z130" s="11">
        <v>45317</v>
      </c>
      <c r="AA130" s="10" t="s">
        <v>706</v>
      </c>
      <c r="AB130" s="11">
        <v>45342</v>
      </c>
      <c r="AC130" s="9"/>
      <c r="AD130" s="9"/>
      <c r="AE130" s="10" t="s">
        <v>466</v>
      </c>
      <c r="AF130" s="10" t="s">
        <v>407</v>
      </c>
      <c r="AG130" s="10" t="s">
        <v>408</v>
      </c>
      <c r="AH130" s="10" t="s">
        <v>515</v>
      </c>
      <c r="AI130" s="10" t="s">
        <v>515</v>
      </c>
      <c r="AJ130" s="10" t="s">
        <v>407</v>
      </c>
      <c r="AK130" s="10" t="s">
        <v>410</v>
      </c>
      <c r="AL130" s="10" t="s">
        <v>411</v>
      </c>
      <c r="AM130" s="10" t="s">
        <v>412</v>
      </c>
      <c r="AN130" s="10" t="s">
        <v>412</v>
      </c>
      <c r="AO130" s="10" t="s">
        <v>1401</v>
      </c>
      <c r="AP130" s="10" t="s">
        <v>431</v>
      </c>
      <c r="AQ130" s="9"/>
      <c r="AR130" s="12">
        <v>100</v>
      </c>
      <c r="AS130" s="10" t="s">
        <v>1402</v>
      </c>
      <c r="AT130" s="15">
        <v>1.6166666666659999</v>
      </c>
      <c r="AU130" s="13">
        <v>5</v>
      </c>
      <c r="AV130" s="14">
        <v>519.5</v>
      </c>
      <c r="AW130" s="14">
        <v>127.36</v>
      </c>
      <c r="AX130" s="14">
        <v>244.49</v>
      </c>
      <c r="AY130" s="14">
        <v>6.52</v>
      </c>
      <c r="AZ130" s="14">
        <v>0</v>
      </c>
      <c r="BA130" s="14">
        <v>0</v>
      </c>
      <c r="BB130" s="14">
        <v>0</v>
      </c>
      <c r="BC130" s="14">
        <v>141.13</v>
      </c>
      <c r="BD130" s="13">
        <v>5</v>
      </c>
    </row>
    <row r="131" spans="1:56" ht="12.45">
      <c r="A131" s="10" t="s">
        <v>389</v>
      </c>
      <c r="B131" s="10" t="s">
        <v>390</v>
      </c>
      <c r="C131" s="10" t="s">
        <v>391</v>
      </c>
      <c r="D131" s="10" t="s">
        <v>126</v>
      </c>
      <c r="E131" s="10" t="s">
        <v>393</v>
      </c>
      <c r="F131" s="10" t="s">
        <v>1403</v>
      </c>
      <c r="G131" s="9"/>
      <c r="H131" s="10" t="s">
        <v>1404</v>
      </c>
      <c r="I131" s="10" t="s">
        <v>1405</v>
      </c>
      <c r="J131" s="10" t="s">
        <v>404</v>
      </c>
      <c r="K131" s="9"/>
      <c r="L131" s="10" t="s">
        <v>530</v>
      </c>
      <c r="M131" s="10" t="s">
        <v>639</v>
      </c>
      <c r="N131" s="10" t="s">
        <v>127</v>
      </c>
      <c r="O131" s="10" t="s">
        <v>436</v>
      </c>
      <c r="P131" s="10" t="s">
        <v>1406</v>
      </c>
      <c r="Q131" s="10" t="s">
        <v>1407</v>
      </c>
      <c r="R131" s="10" t="s">
        <v>1243</v>
      </c>
      <c r="S131" s="10" t="s">
        <v>1244</v>
      </c>
      <c r="T131" s="11">
        <v>45322</v>
      </c>
      <c r="U131" s="10" t="s">
        <v>404</v>
      </c>
      <c r="V131" s="10" t="s">
        <v>125</v>
      </c>
      <c r="W131" s="11">
        <v>45322</v>
      </c>
      <c r="X131" s="11">
        <v>45632</v>
      </c>
      <c r="Y131" s="11">
        <v>45632</v>
      </c>
      <c r="Z131" s="9"/>
      <c r="AA131" s="10" t="s">
        <v>405</v>
      </c>
      <c r="AB131" s="9"/>
      <c r="AC131" s="9"/>
      <c r="AD131" s="9"/>
      <c r="AE131" s="10" t="s">
        <v>406</v>
      </c>
      <c r="AF131" s="10" t="s">
        <v>407</v>
      </c>
      <c r="AG131" s="10" t="s">
        <v>408</v>
      </c>
      <c r="AH131" s="10" t="s">
        <v>409</v>
      </c>
      <c r="AI131" s="10" t="s">
        <v>409</v>
      </c>
      <c r="AJ131" s="10" t="s">
        <v>407</v>
      </c>
      <c r="AK131" s="10" t="s">
        <v>650</v>
      </c>
      <c r="AL131" s="10" t="s">
        <v>651</v>
      </c>
      <c r="AM131" s="10" t="s">
        <v>412</v>
      </c>
      <c r="AN131" s="10" t="s">
        <v>412</v>
      </c>
      <c r="AO131" s="10" t="s">
        <v>1408</v>
      </c>
      <c r="AP131" s="10" t="s">
        <v>431</v>
      </c>
      <c r="AQ131" s="9"/>
      <c r="AR131" s="12">
        <v>100</v>
      </c>
      <c r="AS131" s="10" t="s">
        <v>1409</v>
      </c>
      <c r="AT131" s="9"/>
      <c r="AU131" s="13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9"/>
    </row>
    <row r="132" spans="1:56" ht="12.45">
      <c r="A132" s="10" t="s">
        <v>389</v>
      </c>
      <c r="B132" s="10" t="s">
        <v>505</v>
      </c>
      <c r="C132" s="10" t="s">
        <v>506</v>
      </c>
      <c r="D132" s="10" t="s">
        <v>1410</v>
      </c>
      <c r="E132" s="10" t="s">
        <v>393</v>
      </c>
      <c r="F132" s="9"/>
      <c r="G132" s="9"/>
      <c r="H132" s="10" t="s">
        <v>695</v>
      </c>
      <c r="I132" s="10" t="s">
        <v>1411</v>
      </c>
      <c r="J132" s="10" t="s">
        <v>247</v>
      </c>
      <c r="K132" s="9"/>
      <c r="L132" s="10" t="s">
        <v>396</v>
      </c>
      <c r="M132" s="10" t="s">
        <v>491</v>
      </c>
      <c r="N132" s="10" t="s">
        <v>1412</v>
      </c>
      <c r="O132" s="10" t="s">
        <v>399</v>
      </c>
      <c r="P132" s="10" t="s">
        <v>1413</v>
      </c>
      <c r="Q132" s="10" t="s">
        <v>1414</v>
      </c>
      <c r="R132" s="10" t="s">
        <v>512</v>
      </c>
      <c r="S132" s="10" t="s">
        <v>513</v>
      </c>
      <c r="T132" s="11">
        <v>45335</v>
      </c>
      <c r="U132" s="10" t="s">
        <v>970</v>
      </c>
      <c r="V132" s="10" t="s">
        <v>247</v>
      </c>
      <c r="W132" s="11">
        <v>45323</v>
      </c>
      <c r="X132" s="11">
        <v>45327</v>
      </c>
      <c r="Y132" s="11">
        <v>45339</v>
      </c>
      <c r="Z132" s="11">
        <v>45323</v>
      </c>
      <c r="AA132" s="10" t="s">
        <v>1095</v>
      </c>
      <c r="AB132" s="11">
        <v>45327</v>
      </c>
      <c r="AC132" s="9"/>
      <c r="AD132" s="9"/>
      <c r="AE132" s="10" t="s">
        <v>406</v>
      </c>
      <c r="AF132" s="10" t="s">
        <v>407</v>
      </c>
      <c r="AG132" s="10" t="s">
        <v>408</v>
      </c>
      <c r="AH132" s="10" t="s">
        <v>515</v>
      </c>
      <c r="AI132" s="10" t="s">
        <v>515</v>
      </c>
      <c r="AJ132" s="10" t="s">
        <v>407</v>
      </c>
      <c r="AK132" s="10" t="s">
        <v>410</v>
      </c>
      <c r="AL132" s="10" t="s">
        <v>411</v>
      </c>
      <c r="AM132" s="10" t="s">
        <v>412</v>
      </c>
      <c r="AN132" s="10" t="s">
        <v>412</v>
      </c>
      <c r="AO132" s="10" t="s">
        <v>1415</v>
      </c>
      <c r="AP132" s="10" t="s">
        <v>414</v>
      </c>
      <c r="AQ132" s="9"/>
      <c r="AR132" s="12">
        <v>100</v>
      </c>
      <c r="AS132" s="10" t="s">
        <v>1416</v>
      </c>
      <c r="AT132" s="15">
        <v>55.066666666666002</v>
      </c>
      <c r="AU132" s="13">
        <v>805</v>
      </c>
      <c r="AV132" s="14">
        <v>114843.2</v>
      </c>
      <c r="AW132" s="14">
        <v>18671.740000000002</v>
      </c>
      <c r="AX132" s="14">
        <v>7392.64</v>
      </c>
      <c r="AY132" s="14">
        <v>5095</v>
      </c>
      <c r="AZ132" s="14">
        <v>51420.45</v>
      </c>
      <c r="BA132" s="14">
        <v>0</v>
      </c>
      <c r="BB132" s="14">
        <v>211.97</v>
      </c>
      <c r="BC132" s="14">
        <v>32051.4</v>
      </c>
      <c r="BD132" s="13">
        <v>161</v>
      </c>
    </row>
    <row r="133" spans="1:56" ht="12.45">
      <c r="A133" s="10" t="s">
        <v>389</v>
      </c>
      <c r="B133" s="10" t="s">
        <v>390</v>
      </c>
      <c r="C133" s="10" t="s">
        <v>391</v>
      </c>
      <c r="D133" s="10" t="s">
        <v>1417</v>
      </c>
      <c r="E133" s="10" t="s">
        <v>393</v>
      </c>
      <c r="F133" s="9"/>
      <c r="G133" s="9"/>
      <c r="H133" s="10" t="s">
        <v>1418</v>
      </c>
      <c r="I133" s="10" t="s">
        <v>1419</v>
      </c>
      <c r="J133" s="10" t="s">
        <v>125</v>
      </c>
      <c r="K133" s="9"/>
      <c r="L133" s="10" t="s">
        <v>396</v>
      </c>
      <c r="M133" s="10" t="s">
        <v>491</v>
      </c>
      <c r="N133" s="10" t="s">
        <v>1420</v>
      </c>
      <c r="O133" s="10" t="s">
        <v>576</v>
      </c>
      <c r="P133" s="10" t="s">
        <v>1421</v>
      </c>
      <c r="Q133" s="10" t="s">
        <v>1422</v>
      </c>
      <c r="R133" s="10" t="s">
        <v>605</v>
      </c>
      <c r="S133" s="10" t="s">
        <v>606</v>
      </c>
      <c r="T133" s="11">
        <v>45350</v>
      </c>
      <c r="U133" s="10" t="s">
        <v>495</v>
      </c>
      <c r="V133" s="10" t="s">
        <v>125</v>
      </c>
      <c r="W133" s="11">
        <v>45328</v>
      </c>
      <c r="X133" s="11">
        <v>45307</v>
      </c>
      <c r="Y133" s="11">
        <v>45320</v>
      </c>
      <c r="Z133" s="11">
        <v>45321</v>
      </c>
      <c r="AA133" s="10" t="s">
        <v>1423</v>
      </c>
      <c r="AB133" s="11">
        <v>45335</v>
      </c>
      <c r="AC133" s="9"/>
      <c r="AD133" s="9"/>
      <c r="AE133" s="10" t="s">
        <v>466</v>
      </c>
      <c r="AF133" s="10" t="s">
        <v>407</v>
      </c>
      <c r="AG133" s="10" t="s">
        <v>408</v>
      </c>
      <c r="AH133" s="10" t="s">
        <v>409</v>
      </c>
      <c r="AI133" s="10" t="s">
        <v>409</v>
      </c>
      <c r="AJ133" s="10" t="s">
        <v>407</v>
      </c>
      <c r="AK133" s="10" t="s">
        <v>410</v>
      </c>
      <c r="AL133" s="10" t="s">
        <v>411</v>
      </c>
      <c r="AM133" s="10" t="s">
        <v>412</v>
      </c>
      <c r="AN133" s="10" t="s">
        <v>412</v>
      </c>
      <c r="AO133" s="10" t="s">
        <v>1424</v>
      </c>
      <c r="AP133" s="10" t="s">
        <v>431</v>
      </c>
      <c r="AQ133" s="9"/>
      <c r="AR133" s="12">
        <v>100</v>
      </c>
      <c r="AS133" s="10" t="s">
        <v>1425</v>
      </c>
      <c r="AT133" s="9"/>
      <c r="AU133" s="13">
        <v>2</v>
      </c>
      <c r="AV133" s="14">
        <v>6839.09</v>
      </c>
      <c r="AW133" s="14">
        <v>3653.22</v>
      </c>
      <c r="AX133" s="14">
        <v>571.71</v>
      </c>
      <c r="AY133" s="14">
        <v>756.08</v>
      </c>
      <c r="AZ133" s="14">
        <v>0</v>
      </c>
      <c r="BA133" s="14">
        <v>0</v>
      </c>
      <c r="BB133" s="14">
        <v>0</v>
      </c>
      <c r="BC133" s="14">
        <v>1858.08</v>
      </c>
      <c r="BD133" s="13">
        <v>2</v>
      </c>
    </row>
    <row r="134" spans="1:56" ht="12.45">
      <c r="A134" s="10" t="s">
        <v>389</v>
      </c>
      <c r="B134" s="10" t="s">
        <v>505</v>
      </c>
      <c r="C134" s="10" t="s">
        <v>506</v>
      </c>
      <c r="D134" s="10" t="s">
        <v>285</v>
      </c>
      <c r="E134" s="10" t="s">
        <v>393</v>
      </c>
      <c r="F134" s="9"/>
      <c r="G134" s="9"/>
      <c r="H134" s="10" t="s">
        <v>1426</v>
      </c>
      <c r="I134" s="10" t="s">
        <v>1427</v>
      </c>
      <c r="J134" s="10" t="s">
        <v>247</v>
      </c>
      <c r="K134" s="9"/>
      <c r="L134" s="10" t="s">
        <v>396</v>
      </c>
      <c r="M134" s="10" t="s">
        <v>422</v>
      </c>
      <c r="N134" s="10" t="s">
        <v>286</v>
      </c>
      <c r="O134" s="10" t="s">
        <v>399</v>
      </c>
      <c r="P134" s="10" t="s">
        <v>1428</v>
      </c>
      <c r="Q134" s="10" t="s">
        <v>1429</v>
      </c>
      <c r="R134" s="10" t="s">
        <v>512</v>
      </c>
      <c r="S134" s="10" t="s">
        <v>513</v>
      </c>
      <c r="T134" s="11">
        <v>45349</v>
      </c>
      <c r="U134" s="10" t="s">
        <v>404</v>
      </c>
      <c r="V134" s="10" t="s">
        <v>247</v>
      </c>
      <c r="W134" s="11">
        <v>45330</v>
      </c>
      <c r="X134" s="11">
        <v>45547</v>
      </c>
      <c r="Y134" s="11">
        <v>45657</v>
      </c>
      <c r="Z134" s="9"/>
      <c r="AA134" s="10" t="s">
        <v>405</v>
      </c>
      <c r="AB134" s="9"/>
      <c r="AC134" s="9"/>
      <c r="AD134" s="9"/>
      <c r="AE134" s="10" t="s">
        <v>406</v>
      </c>
      <c r="AF134" s="10" t="s">
        <v>407</v>
      </c>
      <c r="AG134" s="10" t="s">
        <v>408</v>
      </c>
      <c r="AH134" s="10" t="s">
        <v>515</v>
      </c>
      <c r="AI134" s="10" t="s">
        <v>515</v>
      </c>
      <c r="AJ134" s="10" t="s">
        <v>407</v>
      </c>
      <c r="AK134" s="10" t="s">
        <v>410</v>
      </c>
      <c r="AL134" s="10" t="s">
        <v>411</v>
      </c>
      <c r="AM134" s="10" t="s">
        <v>412</v>
      </c>
      <c r="AN134" s="10" t="s">
        <v>412</v>
      </c>
      <c r="AO134" s="10" t="s">
        <v>1430</v>
      </c>
      <c r="AP134" s="10" t="s">
        <v>414</v>
      </c>
      <c r="AQ134" s="9"/>
      <c r="AR134" s="12">
        <v>100</v>
      </c>
      <c r="AS134" s="10" t="s">
        <v>1431</v>
      </c>
      <c r="AT134" s="9"/>
      <c r="AU134" s="13">
        <v>0</v>
      </c>
      <c r="AV134" s="14">
        <v>16567.07</v>
      </c>
      <c r="AW134" s="14">
        <v>1109.58</v>
      </c>
      <c r="AX134" s="14">
        <v>7447.71</v>
      </c>
      <c r="AY134" s="14">
        <v>843.07</v>
      </c>
      <c r="AZ134" s="14">
        <v>2136</v>
      </c>
      <c r="BA134" s="14">
        <v>0</v>
      </c>
      <c r="BB134" s="14">
        <v>107</v>
      </c>
      <c r="BC134" s="14">
        <v>4923.71</v>
      </c>
      <c r="BD134" s="9"/>
    </row>
    <row r="135" spans="1:56" ht="12.45">
      <c r="A135" s="10" t="s">
        <v>389</v>
      </c>
      <c r="B135" s="10" t="s">
        <v>416</v>
      </c>
      <c r="C135" s="10" t="s">
        <v>437</v>
      </c>
      <c r="D135" s="10" t="s">
        <v>1432</v>
      </c>
      <c r="E135" s="10" t="s">
        <v>393</v>
      </c>
      <c r="F135" s="10" t="s">
        <v>1433</v>
      </c>
      <c r="G135" s="9"/>
      <c r="H135" s="10" t="s">
        <v>473</v>
      </c>
      <c r="I135" s="10" t="s">
        <v>1434</v>
      </c>
      <c r="J135" s="10" t="s">
        <v>420</v>
      </c>
      <c r="K135" s="9"/>
      <c r="L135" s="10" t="s">
        <v>530</v>
      </c>
      <c r="M135" s="10" t="s">
        <v>461</v>
      </c>
      <c r="N135" s="10" t="s">
        <v>1435</v>
      </c>
      <c r="O135" s="10" t="s">
        <v>436</v>
      </c>
      <c r="P135" s="10" t="s">
        <v>1436</v>
      </c>
      <c r="Q135" s="10" t="s">
        <v>1437</v>
      </c>
      <c r="R135" s="10" t="s">
        <v>443</v>
      </c>
      <c r="S135" s="10" t="s">
        <v>465</v>
      </c>
      <c r="T135" s="11">
        <v>45334</v>
      </c>
      <c r="U135" s="10" t="s">
        <v>404</v>
      </c>
      <c r="V135" s="10" t="s">
        <v>420</v>
      </c>
      <c r="W135" s="11">
        <v>45331</v>
      </c>
      <c r="X135" s="11">
        <v>45378</v>
      </c>
      <c r="Y135" s="11">
        <v>45383</v>
      </c>
      <c r="Z135" s="9"/>
      <c r="AA135" s="10" t="s">
        <v>405</v>
      </c>
      <c r="AB135" s="9"/>
      <c r="AC135" s="9"/>
      <c r="AD135" s="9"/>
      <c r="AE135" s="10" t="s">
        <v>1438</v>
      </c>
      <c r="AF135" s="10" t="s">
        <v>407</v>
      </c>
      <c r="AG135" s="10" t="s">
        <v>467</v>
      </c>
      <c r="AH135" s="10" t="s">
        <v>446</v>
      </c>
      <c r="AI135" s="10" t="s">
        <v>446</v>
      </c>
      <c r="AJ135" s="10" t="s">
        <v>407</v>
      </c>
      <c r="AK135" s="10" t="s">
        <v>468</v>
      </c>
      <c r="AL135" s="10" t="s">
        <v>469</v>
      </c>
      <c r="AM135" s="10" t="s">
        <v>412</v>
      </c>
      <c r="AN135" s="10" t="s">
        <v>412</v>
      </c>
      <c r="AO135" s="10" t="s">
        <v>470</v>
      </c>
      <c r="AP135" s="10" t="s">
        <v>431</v>
      </c>
      <c r="AQ135" s="9"/>
      <c r="AR135" s="12">
        <v>100</v>
      </c>
      <c r="AS135" s="10" t="s">
        <v>471</v>
      </c>
      <c r="AT135" s="9"/>
      <c r="AU135" s="13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9"/>
    </row>
    <row r="136" spans="1:56" ht="12.45">
      <c r="A136" s="10" t="s">
        <v>389</v>
      </c>
      <c r="B136" s="10" t="s">
        <v>505</v>
      </c>
      <c r="C136" s="10" t="s">
        <v>571</v>
      </c>
      <c r="D136" s="10" t="s">
        <v>81</v>
      </c>
      <c r="E136" s="10" t="s">
        <v>393</v>
      </c>
      <c r="F136" s="10" t="s">
        <v>1439</v>
      </c>
      <c r="G136" s="9"/>
      <c r="H136" s="10" t="s">
        <v>1440</v>
      </c>
      <c r="I136" s="10" t="s">
        <v>1441</v>
      </c>
      <c r="J136" s="10" t="s">
        <v>83</v>
      </c>
      <c r="K136" s="9"/>
      <c r="L136" s="10" t="s">
        <v>530</v>
      </c>
      <c r="M136" s="10" t="s">
        <v>440</v>
      </c>
      <c r="N136" s="10" t="s">
        <v>82</v>
      </c>
      <c r="O136" s="10" t="s">
        <v>399</v>
      </c>
      <c r="P136" s="10" t="s">
        <v>1442</v>
      </c>
      <c r="Q136" s="10" t="s">
        <v>1443</v>
      </c>
      <c r="R136" s="10" t="s">
        <v>682</v>
      </c>
      <c r="S136" s="10" t="s">
        <v>683</v>
      </c>
      <c r="T136" s="11">
        <v>45391</v>
      </c>
      <c r="U136" s="10" t="s">
        <v>404</v>
      </c>
      <c r="V136" s="10" t="s">
        <v>83</v>
      </c>
      <c r="W136" s="11">
        <v>45334</v>
      </c>
      <c r="X136" s="11">
        <v>45408</v>
      </c>
      <c r="Y136" s="11">
        <v>45412</v>
      </c>
      <c r="Z136" s="11">
        <v>45387</v>
      </c>
      <c r="AA136" s="10" t="s">
        <v>936</v>
      </c>
      <c r="AB136" s="11">
        <v>45390</v>
      </c>
      <c r="AC136" s="11">
        <v>45383</v>
      </c>
      <c r="AD136" s="9"/>
      <c r="AE136" s="10" t="s">
        <v>406</v>
      </c>
      <c r="AF136" s="10" t="s">
        <v>407</v>
      </c>
      <c r="AG136" s="10" t="s">
        <v>408</v>
      </c>
      <c r="AH136" s="10" t="s">
        <v>582</v>
      </c>
      <c r="AI136" s="10" t="s">
        <v>582</v>
      </c>
      <c r="AJ136" s="10" t="s">
        <v>407</v>
      </c>
      <c r="AK136" s="10" t="s">
        <v>650</v>
      </c>
      <c r="AL136" s="10" t="s">
        <v>651</v>
      </c>
      <c r="AM136" s="10" t="s">
        <v>412</v>
      </c>
      <c r="AN136" s="10" t="s">
        <v>412</v>
      </c>
      <c r="AO136" s="10" t="s">
        <v>1444</v>
      </c>
      <c r="AP136" s="10" t="s">
        <v>431</v>
      </c>
      <c r="AQ136" s="9"/>
      <c r="AR136" s="12">
        <v>100</v>
      </c>
      <c r="AS136" s="10" t="s">
        <v>1445</v>
      </c>
      <c r="AT136" s="15">
        <v>54.866666666665999</v>
      </c>
      <c r="AU136" s="13">
        <v>1566</v>
      </c>
      <c r="AV136" s="14">
        <v>26893.27</v>
      </c>
      <c r="AW136" s="14">
        <v>3431.77</v>
      </c>
      <c r="AX136" s="14">
        <v>1499.36</v>
      </c>
      <c r="AY136" s="14">
        <v>1268.28</v>
      </c>
      <c r="AZ136" s="14">
        <v>13292.14</v>
      </c>
      <c r="BA136" s="14">
        <v>0</v>
      </c>
      <c r="BB136" s="14">
        <v>63.85</v>
      </c>
      <c r="BC136" s="14">
        <v>7337.87</v>
      </c>
      <c r="BD136" s="13">
        <v>174</v>
      </c>
    </row>
    <row r="137" spans="1:56" ht="12.45">
      <c r="A137" s="10" t="s">
        <v>389</v>
      </c>
      <c r="B137" s="10" t="s">
        <v>505</v>
      </c>
      <c r="C137" s="10" t="s">
        <v>506</v>
      </c>
      <c r="D137" s="10" t="s">
        <v>1446</v>
      </c>
      <c r="E137" s="10" t="s">
        <v>393</v>
      </c>
      <c r="F137" s="9"/>
      <c r="G137" s="9"/>
      <c r="H137" s="10" t="s">
        <v>1447</v>
      </c>
      <c r="I137" s="10" t="s">
        <v>1448</v>
      </c>
      <c r="J137" s="10" t="s">
        <v>509</v>
      </c>
      <c r="K137" s="9"/>
      <c r="L137" s="10" t="s">
        <v>396</v>
      </c>
      <c r="M137" s="10" t="s">
        <v>491</v>
      </c>
      <c r="N137" s="10" t="s">
        <v>1449</v>
      </c>
      <c r="O137" s="10" t="s">
        <v>576</v>
      </c>
      <c r="P137" s="10" t="s">
        <v>1450</v>
      </c>
      <c r="Q137" s="10" t="s">
        <v>1451</v>
      </c>
      <c r="R137" s="10" t="s">
        <v>512</v>
      </c>
      <c r="S137" s="10" t="s">
        <v>513</v>
      </c>
      <c r="T137" s="11">
        <v>45359</v>
      </c>
      <c r="U137" s="10" t="s">
        <v>633</v>
      </c>
      <c r="V137" s="10" t="s">
        <v>509</v>
      </c>
      <c r="W137" s="11">
        <v>45335</v>
      </c>
      <c r="X137" s="11">
        <v>45377</v>
      </c>
      <c r="Y137" s="11">
        <v>45382</v>
      </c>
      <c r="Z137" s="11">
        <v>45330</v>
      </c>
      <c r="AA137" s="10" t="s">
        <v>811</v>
      </c>
      <c r="AB137" s="11">
        <v>45343</v>
      </c>
      <c r="AC137" s="9"/>
      <c r="AD137" s="9"/>
      <c r="AE137" s="10" t="s">
        <v>466</v>
      </c>
      <c r="AF137" s="10" t="s">
        <v>407</v>
      </c>
      <c r="AG137" s="10" t="s">
        <v>408</v>
      </c>
      <c r="AH137" s="10" t="s">
        <v>515</v>
      </c>
      <c r="AI137" s="10" t="s">
        <v>515</v>
      </c>
      <c r="AJ137" s="10" t="s">
        <v>407</v>
      </c>
      <c r="AK137" s="10" t="s">
        <v>410</v>
      </c>
      <c r="AL137" s="10" t="s">
        <v>411</v>
      </c>
      <c r="AM137" s="10" t="s">
        <v>412</v>
      </c>
      <c r="AN137" s="10" t="s">
        <v>412</v>
      </c>
      <c r="AO137" s="10" t="s">
        <v>1452</v>
      </c>
      <c r="AP137" s="10" t="s">
        <v>431</v>
      </c>
      <c r="AQ137" s="9"/>
      <c r="AR137" s="12">
        <v>100</v>
      </c>
      <c r="AS137" s="10" t="s">
        <v>1453</v>
      </c>
      <c r="AT137" s="15">
        <v>0.36666666666600001</v>
      </c>
      <c r="AU137" s="13">
        <v>11</v>
      </c>
      <c r="AV137" s="14">
        <v>39209.339999999997</v>
      </c>
      <c r="AW137" s="14">
        <v>5614.64</v>
      </c>
      <c r="AX137" s="14">
        <v>47.94</v>
      </c>
      <c r="AY137" s="14">
        <v>10266.370000000001</v>
      </c>
      <c r="AZ137" s="14">
        <v>14477.94</v>
      </c>
      <c r="BA137" s="14">
        <v>0</v>
      </c>
      <c r="BB137" s="14">
        <v>20.58</v>
      </c>
      <c r="BC137" s="14">
        <v>8781.8700000000008</v>
      </c>
      <c r="BD137" s="13">
        <v>11</v>
      </c>
    </row>
    <row r="138" spans="1:56" ht="12.45">
      <c r="A138" s="10" t="s">
        <v>389</v>
      </c>
      <c r="B138" s="10" t="s">
        <v>416</v>
      </c>
      <c r="C138" s="10" t="s">
        <v>437</v>
      </c>
      <c r="D138" s="10" t="s">
        <v>1454</v>
      </c>
      <c r="E138" s="10" t="s">
        <v>393</v>
      </c>
      <c r="F138" s="9"/>
      <c r="G138" s="9"/>
      <c r="H138" s="10" t="s">
        <v>1455</v>
      </c>
      <c r="I138" s="10" t="s">
        <v>1456</v>
      </c>
      <c r="J138" s="10" t="s">
        <v>420</v>
      </c>
      <c r="K138" s="9"/>
      <c r="L138" s="10" t="s">
        <v>396</v>
      </c>
      <c r="M138" s="10" t="s">
        <v>491</v>
      </c>
      <c r="N138" s="10" t="s">
        <v>1457</v>
      </c>
      <c r="O138" s="10" t="s">
        <v>576</v>
      </c>
      <c r="P138" s="10" t="s">
        <v>1458</v>
      </c>
      <c r="Q138" s="10" t="s">
        <v>1459</v>
      </c>
      <c r="R138" s="10" t="s">
        <v>443</v>
      </c>
      <c r="S138" s="10" t="s">
        <v>465</v>
      </c>
      <c r="T138" s="11">
        <v>45348</v>
      </c>
      <c r="U138" s="10" t="s">
        <v>495</v>
      </c>
      <c r="V138" s="10" t="s">
        <v>420</v>
      </c>
      <c r="W138" s="11">
        <v>45336</v>
      </c>
      <c r="X138" s="11">
        <v>45379</v>
      </c>
      <c r="Y138" s="11">
        <v>45381</v>
      </c>
      <c r="Z138" s="11">
        <v>45335</v>
      </c>
      <c r="AA138" s="10" t="s">
        <v>983</v>
      </c>
      <c r="AB138" s="11">
        <v>45344</v>
      </c>
      <c r="AC138" s="9"/>
      <c r="AD138" s="9"/>
      <c r="AE138" s="10" t="s">
        <v>466</v>
      </c>
      <c r="AF138" s="10" t="s">
        <v>407</v>
      </c>
      <c r="AG138" s="10" t="s">
        <v>408</v>
      </c>
      <c r="AH138" s="10" t="s">
        <v>446</v>
      </c>
      <c r="AI138" s="10" t="s">
        <v>446</v>
      </c>
      <c r="AJ138" s="10" t="s">
        <v>407</v>
      </c>
      <c r="AK138" s="10" t="s">
        <v>410</v>
      </c>
      <c r="AL138" s="10" t="s">
        <v>411</v>
      </c>
      <c r="AM138" s="10" t="s">
        <v>412</v>
      </c>
      <c r="AN138" s="10" t="s">
        <v>412</v>
      </c>
      <c r="AO138" s="10" t="s">
        <v>1460</v>
      </c>
      <c r="AP138" s="10" t="s">
        <v>431</v>
      </c>
      <c r="AQ138" s="9"/>
      <c r="AR138" s="12">
        <v>100</v>
      </c>
      <c r="AS138" s="10" t="s">
        <v>1461</v>
      </c>
      <c r="AT138" s="15">
        <v>0.95</v>
      </c>
      <c r="AU138" s="13">
        <v>4</v>
      </c>
      <c r="AV138" s="14">
        <v>25091.82</v>
      </c>
      <c r="AW138" s="14">
        <v>4573.7299999999996</v>
      </c>
      <c r="AX138" s="14">
        <v>0</v>
      </c>
      <c r="AY138" s="14">
        <v>5456.79</v>
      </c>
      <c r="AZ138" s="14">
        <v>7968.92</v>
      </c>
      <c r="BA138" s="14">
        <v>0</v>
      </c>
      <c r="BB138" s="14">
        <v>32.72</v>
      </c>
      <c r="BC138" s="14">
        <v>7059.66</v>
      </c>
      <c r="BD138" s="13">
        <v>4</v>
      </c>
    </row>
    <row r="139" spans="1:56" ht="12.45">
      <c r="A139" s="10" t="s">
        <v>389</v>
      </c>
      <c r="B139" s="10" t="s">
        <v>505</v>
      </c>
      <c r="C139" s="10" t="s">
        <v>506</v>
      </c>
      <c r="D139" s="10" t="s">
        <v>1462</v>
      </c>
      <c r="E139" s="10" t="s">
        <v>393</v>
      </c>
      <c r="F139" s="10" t="s">
        <v>1463</v>
      </c>
      <c r="G139" s="9"/>
      <c r="H139" s="10" t="s">
        <v>1464</v>
      </c>
      <c r="I139" s="10" t="s">
        <v>1465</v>
      </c>
      <c r="J139" s="10" t="s">
        <v>226</v>
      </c>
      <c r="K139" s="9"/>
      <c r="L139" s="10" t="s">
        <v>530</v>
      </c>
      <c r="M139" s="10" t="s">
        <v>397</v>
      </c>
      <c r="N139" s="10" t="s">
        <v>1466</v>
      </c>
      <c r="O139" s="10" t="s">
        <v>399</v>
      </c>
      <c r="P139" s="10" t="s">
        <v>1467</v>
      </c>
      <c r="Q139" s="10" t="s">
        <v>1468</v>
      </c>
      <c r="R139" s="10" t="s">
        <v>512</v>
      </c>
      <c r="S139" s="10" t="s">
        <v>513</v>
      </c>
      <c r="T139" s="11">
        <v>45411</v>
      </c>
      <c r="U139" s="10" t="s">
        <v>404</v>
      </c>
      <c r="V139" s="10" t="s">
        <v>226</v>
      </c>
      <c r="W139" s="11">
        <v>45336</v>
      </c>
      <c r="X139" s="11">
        <v>45429</v>
      </c>
      <c r="Y139" s="11">
        <v>45444</v>
      </c>
      <c r="Z139" s="9"/>
      <c r="AA139" s="10" t="s">
        <v>405</v>
      </c>
      <c r="AB139" s="9"/>
      <c r="AC139" s="11">
        <v>45411</v>
      </c>
      <c r="AD139" s="9"/>
      <c r="AE139" s="10" t="s">
        <v>406</v>
      </c>
      <c r="AF139" s="10" t="s">
        <v>407</v>
      </c>
      <c r="AG139" s="10" t="s">
        <v>408</v>
      </c>
      <c r="AH139" s="10" t="s">
        <v>515</v>
      </c>
      <c r="AI139" s="10" t="s">
        <v>515</v>
      </c>
      <c r="AJ139" s="10" t="s">
        <v>407</v>
      </c>
      <c r="AK139" s="10" t="s">
        <v>650</v>
      </c>
      <c r="AL139" s="10" t="s">
        <v>651</v>
      </c>
      <c r="AM139" s="10" t="s">
        <v>412</v>
      </c>
      <c r="AN139" s="10" t="s">
        <v>412</v>
      </c>
      <c r="AO139" s="10" t="s">
        <v>1469</v>
      </c>
      <c r="AP139" s="10" t="s">
        <v>431</v>
      </c>
      <c r="AQ139" s="9"/>
      <c r="AR139" s="12">
        <v>100</v>
      </c>
      <c r="AS139" s="10" t="s">
        <v>1470</v>
      </c>
      <c r="AT139" s="15">
        <v>87</v>
      </c>
      <c r="AU139" s="13">
        <v>0</v>
      </c>
      <c r="AV139" s="14">
        <v>18552.37</v>
      </c>
      <c r="AW139" s="14">
        <v>886.55</v>
      </c>
      <c r="AX139" s="14">
        <v>3040.49</v>
      </c>
      <c r="AY139" s="14">
        <v>9072.67</v>
      </c>
      <c r="AZ139" s="14">
        <v>2652</v>
      </c>
      <c r="BA139" s="14">
        <v>0</v>
      </c>
      <c r="BB139" s="14">
        <v>24.05</v>
      </c>
      <c r="BC139" s="14">
        <v>2876.61</v>
      </c>
      <c r="BD139" s="9"/>
    </row>
    <row r="140" spans="1:56" ht="12.45">
      <c r="A140" s="10" t="s">
        <v>389</v>
      </c>
      <c r="B140" s="10" t="s">
        <v>416</v>
      </c>
      <c r="C140" s="10" t="s">
        <v>437</v>
      </c>
      <c r="D140" s="10" t="s">
        <v>18</v>
      </c>
      <c r="E140" s="10" t="s">
        <v>393</v>
      </c>
      <c r="F140" s="10" t="s">
        <v>1471</v>
      </c>
      <c r="G140" s="9"/>
      <c r="H140" s="10" t="s">
        <v>1104</v>
      </c>
      <c r="I140" s="10" t="s">
        <v>1472</v>
      </c>
      <c r="J140" s="10" t="s">
        <v>420</v>
      </c>
      <c r="K140" s="9"/>
      <c r="L140" s="10" t="s">
        <v>530</v>
      </c>
      <c r="M140" s="10" t="s">
        <v>422</v>
      </c>
      <c r="N140" s="10" t="s">
        <v>19</v>
      </c>
      <c r="O140" s="10" t="s">
        <v>436</v>
      </c>
      <c r="P140" s="10" t="s">
        <v>1473</v>
      </c>
      <c r="Q140" s="10" t="s">
        <v>1474</v>
      </c>
      <c r="R140" s="10" t="s">
        <v>443</v>
      </c>
      <c r="S140" s="10" t="s">
        <v>465</v>
      </c>
      <c r="T140" s="11">
        <v>45412</v>
      </c>
      <c r="U140" s="10" t="s">
        <v>404</v>
      </c>
      <c r="V140" s="10" t="s">
        <v>420</v>
      </c>
      <c r="W140" s="11">
        <v>45341</v>
      </c>
      <c r="X140" s="11">
        <v>45427</v>
      </c>
      <c r="Y140" s="11">
        <v>45444</v>
      </c>
      <c r="Z140" s="9"/>
      <c r="AA140" s="10" t="s">
        <v>405</v>
      </c>
      <c r="AB140" s="9"/>
      <c r="AC140" s="9"/>
      <c r="AD140" s="9"/>
      <c r="AE140" s="10" t="s">
        <v>406</v>
      </c>
      <c r="AF140" s="10" t="s">
        <v>407</v>
      </c>
      <c r="AG140" s="10" t="s">
        <v>408</v>
      </c>
      <c r="AH140" s="10" t="s">
        <v>446</v>
      </c>
      <c r="AI140" s="10" t="s">
        <v>446</v>
      </c>
      <c r="AJ140" s="10" t="s">
        <v>407</v>
      </c>
      <c r="AK140" s="10" t="s">
        <v>650</v>
      </c>
      <c r="AL140" s="10" t="s">
        <v>651</v>
      </c>
      <c r="AM140" s="10" t="s">
        <v>412</v>
      </c>
      <c r="AN140" s="10" t="s">
        <v>412</v>
      </c>
      <c r="AO140" s="10" t="s">
        <v>1475</v>
      </c>
      <c r="AP140" s="10" t="s">
        <v>431</v>
      </c>
      <c r="AQ140" s="9"/>
      <c r="AR140" s="12">
        <v>100</v>
      </c>
      <c r="AS140" s="10" t="s">
        <v>1476</v>
      </c>
      <c r="AT140" s="9"/>
      <c r="AU140" s="13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9"/>
    </row>
    <row r="141" spans="1:56" ht="12.45">
      <c r="A141" s="10" t="s">
        <v>389</v>
      </c>
      <c r="B141" s="10" t="s">
        <v>505</v>
      </c>
      <c r="C141" s="10" t="s">
        <v>506</v>
      </c>
      <c r="D141" s="10" t="s">
        <v>1477</v>
      </c>
      <c r="E141" s="10" t="s">
        <v>393</v>
      </c>
      <c r="F141" s="9"/>
      <c r="G141" s="9"/>
      <c r="H141" s="10" t="s">
        <v>1478</v>
      </c>
      <c r="I141" s="10" t="s">
        <v>1479</v>
      </c>
      <c r="J141" s="10" t="s">
        <v>420</v>
      </c>
      <c r="K141" s="9"/>
      <c r="L141" s="10" t="s">
        <v>396</v>
      </c>
      <c r="M141" s="10" t="s">
        <v>491</v>
      </c>
      <c r="N141" s="10" t="s">
        <v>1480</v>
      </c>
      <c r="O141" s="10" t="s">
        <v>576</v>
      </c>
      <c r="P141" s="10" t="s">
        <v>1481</v>
      </c>
      <c r="Q141" s="10" t="s">
        <v>1482</v>
      </c>
      <c r="R141" s="10" t="s">
        <v>512</v>
      </c>
      <c r="S141" s="10" t="s">
        <v>513</v>
      </c>
      <c r="T141" s="11">
        <v>45380</v>
      </c>
      <c r="U141" s="10" t="s">
        <v>633</v>
      </c>
      <c r="V141" s="10" t="s">
        <v>226</v>
      </c>
      <c r="W141" s="11">
        <v>45348</v>
      </c>
      <c r="X141" s="11">
        <v>45358</v>
      </c>
      <c r="Y141" s="11">
        <v>45361</v>
      </c>
      <c r="Z141" s="11">
        <v>45348</v>
      </c>
      <c r="AA141" s="10" t="s">
        <v>706</v>
      </c>
      <c r="AB141" s="11">
        <v>45350</v>
      </c>
      <c r="AC141" s="9"/>
      <c r="AD141" s="9"/>
      <c r="AE141" s="10" t="s">
        <v>466</v>
      </c>
      <c r="AF141" s="10" t="s">
        <v>407</v>
      </c>
      <c r="AG141" s="10" t="s">
        <v>408</v>
      </c>
      <c r="AH141" s="10" t="s">
        <v>515</v>
      </c>
      <c r="AI141" s="10" t="s">
        <v>515</v>
      </c>
      <c r="AJ141" s="10" t="s">
        <v>407</v>
      </c>
      <c r="AK141" s="10" t="s">
        <v>410</v>
      </c>
      <c r="AL141" s="10" t="s">
        <v>411</v>
      </c>
      <c r="AM141" s="10" t="s">
        <v>412</v>
      </c>
      <c r="AN141" s="10" t="s">
        <v>412</v>
      </c>
      <c r="AO141" s="10" t="s">
        <v>1483</v>
      </c>
      <c r="AP141" s="10" t="s">
        <v>414</v>
      </c>
      <c r="AQ141" s="9"/>
      <c r="AR141" s="12">
        <v>100</v>
      </c>
      <c r="AS141" s="10" t="s">
        <v>1484</v>
      </c>
      <c r="AT141" s="15">
        <v>3.05</v>
      </c>
      <c r="AU141" s="13">
        <v>26</v>
      </c>
      <c r="AV141" s="14">
        <v>14158.4</v>
      </c>
      <c r="AW141" s="14">
        <v>6673.29</v>
      </c>
      <c r="AX141" s="14">
        <v>2922.53</v>
      </c>
      <c r="AY141" s="14">
        <v>547.97</v>
      </c>
      <c r="AZ141" s="14">
        <v>0</v>
      </c>
      <c r="BA141" s="14">
        <v>0</v>
      </c>
      <c r="BB141" s="14">
        <v>23.55</v>
      </c>
      <c r="BC141" s="14">
        <v>3991.06</v>
      </c>
      <c r="BD141" s="13">
        <v>26</v>
      </c>
    </row>
    <row r="142" spans="1:56" ht="12.45">
      <c r="A142" s="10" t="s">
        <v>389</v>
      </c>
      <c r="B142" s="10" t="s">
        <v>505</v>
      </c>
      <c r="C142" s="10" t="s">
        <v>506</v>
      </c>
      <c r="D142" s="10" t="s">
        <v>215</v>
      </c>
      <c r="E142" s="10" t="s">
        <v>393</v>
      </c>
      <c r="F142" s="9"/>
      <c r="G142" s="9"/>
      <c r="H142" s="10" t="s">
        <v>1069</v>
      </c>
      <c r="I142" s="10" t="s">
        <v>1282</v>
      </c>
      <c r="J142" s="10" t="s">
        <v>509</v>
      </c>
      <c r="K142" s="9"/>
      <c r="L142" s="10" t="s">
        <v>521</v>
      </c>
      <c r="M142" s="10" t="s">
        <v>639</v>
      </c>
      <c r="N142" s="10" t="s">
        <v>216</v>
      </c>
      <c r="O142" s="10" t="s">
        <v>436</v>
      </c>
      <c r="P142" s="10" t="s">
        <v>1485</v>
      </c>
      <c r="Q142" s="10" t="s">
        <v>1486</v>
      </c>
      <c r="R142" s="10" t="s">
        <v>512</v>
      </c>
      <c r="S142" s="10" t="s">
        <v>513</v>
      </c>
      <c r="T142" s="11">
        <v>45348</v>
      </c>
      <c r="U142" s="10" t="s">
        <v>404</v>
      </c>
      <c r="V142" s="10" t="s">
        <v>509</v>
      </c>
      <c r="W142" s="11">
        <v>45348</v>
      </c>
      <c r="X142" s="11">
        <v>45443</v>
      </c>
      <c r="Y142" s="11">
        <v>45444</v>
      </c>
      <c r="Z142" s="9"/>
      <c r="AA142" s="10" t="s">
        <v>405</v>
      </c>
      <c r="AB142" s="9"/>
      <c r="AC142" s="9"/>
      <c r="AD142" s="9"/>
      <c r="AE142" s="10" t="s">
        <v>406</v>
      </c>
      <c r="AF142" s="10" t="s">
        <v>407</v>
      </c>
      <c r="AG142" s="10" t="s">
        <v>408</v>
      </c>
      <c r="AH142" s="10" t="s">
        <v>515</v>
      </c>
      <c r="AI142" s="10" t="s">
        <v>515</v>
      </c>
      <c r="AJ142" s="10" t="s">
        <v>407</v>
      </c>
      <c r="AK142" s="10" t="s">
        <v>660</v>
      </c>
      <c r="AL142" s="10" t="s">
        <v>661</v>
      </c>
      <c r="AM142" s="10" t="s">
        <v>412</v>
      </c>
      <c r="AN142" s="10" t="s">
        <v>412</v>
      </c>
      <c r="AO142" s="10" t="s">
        <v>1487</v>
      </c>
      <c r="AP142" s="10" t="s">
        <v>431</v>
      </c>
      <c r="AQ142" s="9"/>
      <c r="AR142" s="12">
        <v>100</v>
      </c>
      <c r="AS142" s="10" t="s">
        <v>1488</v>
      </c>
      <c r="AT142" s="9"/>
      <c r="AU142" s="13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9"/>
    </row>
    <row r="143" spans="1:56" ht="12.45">
      <c r="A143" s="10" t="s">
        <v>389</v>
      </c>
      <c r="B143" s="10" t="s">
        <v>505</v>
      </c>
      <c r="C143" s="10" t="s">
        <v>506</v>
      </c>
      <c r="D143" s="10" t="s">
        <v>217</v>
      </c>
      <c r="E143" s="10" t="s">
        <v>393</v>
      </c>
      <c r="F143" s="9"/>
      <c r="G143" s="9"/>
      <c r="H143" s="10" t="s">
        <v>1281</v>
      </c>
      <c r="I143" s="10" t="s">
        <v>1282</v>
      </c>
      <c r="J143" s="10" t="s">
        <v>509</v>
      </c>
      <c r="K143" s="9"/>
      <c r="L143" s="10" t="s">
        <v>521</v>
      </c>
      <c r="M143" s="10" t="s">
        <v>639</v>
      </c>
      <c r="N143" s="10" t="s">
        <v>218</v>
      </c>
      <c r="O143" s="10" t="s">
        <v>436</v>
      </c>
      <c r="P143" s="10" t="s">
        <v>1283</v>
      </c>
      <c r="Q143" s="10" t="s">
        <v>1284</v>
      </c>
      <c r="R143" s="10" t="s">
        <v>512</v>
      </c>
      <c r="S143" s="10" t="s">
        <v>513</v>
      </c>
      <c r="T143" s="11">
        <v>45433</v>
      </c>
      <c r="U143" s="10" t="s">
        <v>404</v>
      </c>
      <c r="V143" s="10" t="s">
        <v>509</v>
      </c>
      <c r="W143" s="11">
        <v>45348</v>
      </c>
      <c r="X143" s="11">
        <v>45387</v>
      </c>
      <c r="Y143" s="11">
        <v>45444</v>
      </c>
      <c r="Z143" s="9"/>
      <c r="AA143" s="10" t="s">
        <v>405</v>
      </c>
      <c r="AB143" s="9"/>
      <c r="AC143" s="9"/>
      <c r="AD143" s="9"/>
      <c r="AE143" s="10" t="s">
        <v>406</v>
      </c>
      <c r="AF143" s="10" t="s">
        <v>407</v>
      </c>
      <c r="AG143" s="10" t="s">
        <v>408</v>
      </c>
      <c r="AH143" s="10" t="s">
        <v>515</v>
      </c>
      <c r="AI143" s="10" t="s">
        <v>515</v>
      </c>
      <c r="AJ143" s="10" t="s">
        <v>407</v>
      </c>
      <c r="AK143" s="10" t="s">
        <v>660</v>
      </c>
      <c r="AL143" s="10" t="s">
        <v>661</v>
      </c>
      <c r="AM143" s="10" t="s">
        <v>412</v>
      </c>
      <c r="AN143" s="10" t="s">
        <v>412</v>
      </c>
      <c r="AO143" s="10" t="s">
        <v>1489</v>
      </c>
      <c r="AP143" s="10" t="s">
        <v>431</v>
      </c>
      <c r="AQ143" s="9"/>
      <c r="AR143" s="12">
        <v>100</v>
      </c>
      <c r="AS143" s="10" t="s">
        <v>1490</v>
      </c>
      <c r="AT143" s="9"/>
      <c r="AU143" s="13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9"/>
    </row>
    <row r="144" spans="1:56" ht="12.45">
      <c r="A144" s="10" t="s">
        <v>389</v>
      </c>
      <c r="B144" s="10" t="s">
        <v>390</v>
      </c>
      <c r="C144" s="10" t="s">
        <v>391</v>
      </c>
      <c r="D144" s="10" t="s">
        <v>1491</v>
      </c>
      <c r="E144" s="10" t="s">
        <v>393</v>
      </c>
      <c r="F144" s="9"/>
      <c r="G144" s="9"/>
      <c r="H144" s="10" t="s">
        <v>1201</v>
      </c>
      <c r="I144" s="10" t="s">
        <v>1492</v>
      </c>
      <c r="J144" s="10" t="s">
        <v>125</v>
      </c>
      <c r="K144" s="9"/>
      <c r="L144" s="10" t="s">
        <v>396</v>
      </c>
      <c r="M144" s="10" t="s">
        <v>491</v>
      </c>
      <c r="N144" s="10" t="s">
        <v>1420</v>
      </c>
      <c r="O144" s="10" t="s">
        <v>576</v>
      </c>
      <c r="P144" s="10" t="s">
        <v>1493</v>
      </c>
      <c r="Q144" s="10" t="s">
        <v>1494</v>
      </c>
      <c r="R144" s="10" t="s">
        <v>534</v>
      </c>
      <c r="S144" s="10" t="s">
        <v>535</v>
      </c>
      <c r="T144" s="11">
        <v>45358</v>
      </c>
      <c r="U144" s="10" t="s">
        <v>495</v>
      </c>
      <c r="V144" s="10" t="s">
        <v>125</v>
      </c>
      <c r="W144" s="11">
        <v>45349</v>
      </c>
      <c r="X144" s="11">
        <v>45644</v>
      </c>
      <c r="Y144" s="11">
        <v>45657</v>
      </c>
      <c r="Z144" s="11">
        <v>45343</v>
      </c>
      <c r="AA144" s="10" t="s">
        <v>1495</v>
      </c>
      <c r="AB144" s="11">
        <v>45352</v>
      </c>
      <c r="AC144" s="9"/>
      <c r="AD144" s="9"/>
      <c r="AE144" s="10" t="s">
        <v>466</v>
      </c>
      <c r="AF144" s="10" t="s">
        <v>407</v>
      </c>
      <c r="AG144" s="10" t="s">
        <v>408</v>
      </c>
      <c r="AH144" s="10" t="s">
        <v>409</v>
      </c>
      <c r="AI144" s="10" t="s">
        <v>409</v>
      </c>
      <c r="AJ144" s="10" t="s">
        <v>407</v>
      </c>
      <c r="AK144" s="10" t="s">
        <v>410</v>
      </c>
      <c r="AL144" s="10" t="s">
        <v>411</v>
      </c>
      <c r="AM144" s="10" t="s">
        <v>412</v>
      </c>
      <c r="AN144" s="10" t="s">
        <v>412</v>
      </c>
      <c r="AO144" s="10" t="s">
        <v>1496</v>
      </c>
      <c r="AP144" s="10" t="s">
        <v>431</v>
      </c>
      <c r="AQ144" s="9"/>
      <c r="AR144" s="12">
        <v>100</v>
      </c>
      <c r="AS144" s="10" t="s">
        <v>1497</v>
      </c>
      <c r="AT144" s="9"/>
      <c r="AU144" s="13">
        <v>2</v>
      </c>
      <c r="AV144" s="14">
        <v>6381.38</v>
      </c>
      <c r="AW144" s="14">
        <v>1473.73</v>
      </c>
      <c r="AX144" s="14">
        <v>833.51</v>
      </c>
      <c r="AY144" s="14">
        <v>1037.83</v>
      </c>
      <c r="AZ144" s="14">
        <v>1250.71</v>
      </c>
      <c r="BA144" s="14">
        <v>0</v>
      </c>
      <c r="BB144" s="14">
        <v>12.27</v>
      </c>
      <c r="BC144" s="14">
        <v>1773.33</v>
      </c>
      <c r="BD144" s="13">
        <v>2</v>
      </c>
    </row>
    <row r="145" spans="1:56" ht="12.45">
      <c r="A145" s="10" t="s">
        <v>389</v>
      </c>
      <c r="B145" s="10" t="s">
        <v>390</v>
      </c>
      <c r="C145" s="10" t="s">
        <v>391</v>
      </c>
      <c r="D145" s="10" t="s">
        <v>1498</v>
      </c>
      <c r="E145" s="10" t="s">
        <v>393</v>
      </c>
      <c r="F145" s="9"/>
      <c r="G145" s="9"/>
      <c r="H145" s="10" t="s">
        <v>1499</v>
      </c>
      <c r="I145" s="10" t="s">
        <v>1500</v>
      </c>
      <c r="J145" s="10" t="s">
        <v>125</v>
      </c>
      <c r="K145" s="9"/>
      <c r="L145" s="10" t="s">
        <v>396</v>
      </c>
      <c r="M145" s="10" t="s">
        <v>491</v>
      </c>
      <c r="N145" s="10" t="s">
        <v>1501</v>
      </c>
      <c r="O145" s="10" t="s">
        <v>576</v>
      </c>
      <c r="P145" s="10" t="s">
        <v>1502</v>
      </c>
      <c r="Q145" s="10" t="s">
        <v>1503</v>
      </c>
      <c r="R145" s="10" t="s">
        <v>534</v>
      </c>
      <c r="S145" s="10" t="s">
        <v>535</v>
      </c>
      <c r="T145" s="11">
        <v>45394</v>
      </c>
      <c r="U145" s="10" t="s">
        <v>495</v>
      </c>
      <c r="V145" s="10" t="s">
        <v>125</v>
      </c>
      <c r="W145" s="11">
        <v>45350</v>
      </c>
      <c r="X145" s="11">
        <v>45643</v>
      </c>
      <c r="Y145" s="11">
        <v>45657</v>
      </c>
      <c r="Z145" s="11">
        <v>45343</v>
      </c>
      <c r="AA145" s="10" t="s">
        <v>1495</v>
      </c>
      <c r="AB145" s="11">
        <v>45365</v>
      </c>
      <c r="AC145" s="9"/>
      <c r="AD145" s="9"/>
      <c r="AE145" s="10" t="s">
        <v>466</v>
      </c>
      <c r="AF145" s="10" t="s">
        <v>407</v>
      </c>
      <c r="AG145" s="10" t="s">
        <v>408</v>
      </c>
      <c r="AH145" s="10" t="s">
        <v>409</v>
      </c>
      <c r="AI145" s="10" t="s">
        <v>409</v>
      </c>
      <c r="AJ145" s="10" t="s">
        <v>407</v>
      </c>
      <c r="AK145" s="10" t="s">
        <v>410</v>
      </c>
      <c r="AL145" s="10" t="s">
        <v>411</v>
      </c>
      <c r="AM145" s="10" t="s">
        <v>412</v>
      </c>
      <c r="AN145" s="10" t="s">
        <v>412</v>
      </c>
      <c r="AO145" s="10" t="s">
        <v>1504</v>
      </c>
      <c r="AP145" s="10" t="s">
        <v>431</v>
      </c>
      <c r="AQ145" s="9"/>
      <c r="AR145" s="12">
        <v>100</v>
      </c>
      <c r="AS145" s="10" t="s">
        <v>1505</v>
      </c>
      <c r="AT145" s="9"/>
      <c r="AU145" s="13">
        <v>2</v>
      </c>
      <c r="AV145" s="14">
        <v>8567.08</v>
      </c>
      <c r="AW145" s="14">
        <v>2360.7800000000002</v>
      </c>
      <c r="AX145" s="14">
        <v>842.37</v>
      </c>
      <c r="AY145" s="14">
        <v>286.18</v>
      </c>
      <c r="AZ145" s="14">
        <v>2462.37</v>
      </c>
      <c r="BA145" s="14">
        <v>0</v>
      </c>
      <c r="BB145" s="14">
        <v>0</v>
      </c>
      <c r="BC145" s="14">
        <v>2615.38</v>
      </c>
      <c r="BD145" s="13">
        <v>2</v>
      </c>
    </row>
    <row r="146" spans="1:56" ht="12.45">
      <c r="A146" s="10" t="s">
        <v>389</v>
      </c>
      <c r="B146" s="10" t="s">
        <v>505</v>
      </c>
      <c r="C146" s="10" t="s">
        <v>571</v>
      </c>
      <c r="D146" s="10" t="s">
        <v>97</v>
      </c>
      <c r="E146" s="10" t="s">
        <v>393</v>
      </c>
      <c r="F146" s="9"/>
      <c r="G146" s="9"/>
      <c r="H146" s="10" t="s">
        <v>1506</v>
      </c>
      <c r="I146" s="10" t="s">
        <v>1507</v>
      </c>
      <c r="J146" s="10" t="s">
        <v>83</v>
      </c>
      <c r="K146" s="9"/>
      <c r="L146" s="10" t="s">
        <v>396</v>
      </c>
      <c r="M146" s="10" t="s">
        <v>422</v>
      </c>
      <c r="N146" s="10" t="s">
        <v>98</v>
      </c>
      <c r="O146" s="10" t="s">
        <v>399</v>
      </c>
      <c r="P146" s="10" t="s">
        <v>1508</v>
      </c>
      <c r="Q146" s="10" t="s">
        <v>1509</v>
      </c>
      <c r="R146" s="10" t="s">
        <v>722</v>
      </c>
      <c r="S146" s="10" t="s">
        <v>723</v>
      </c>
      <c r="T146" s="11">
        <v>45358</v>
      </c>
      <c r="U146" s="10" t="s">
        <v>404</v>
      </c>
      <c r="V146" s="10" t="s">
        <v>83</v>
      </c>
      <c r="W146" s="11">
        <v>45355</v>
      </c>
      <c r="X146" s="11">
        <v>45653</v>
      </c>
      <c r="Y146" s="11">
        <v>45655</v>
      </c>
      <c r="Z146" s="9"/>
      <c r="AA146" s="10" t="s">
        <v>405</v>
      </c>
      <c r="AB146" s="9"/>
      <c r="AC146" s="9"/>
      <c r="AD146" s="9"/>
      <c r="AE146" s="10" t="s">
        <v>406</v>
      </c>
      <c r="AF146" s="10" t="s">
        <v>407</v>
      </c>
      <c r="AG146" s="10" t="s">
        <v>408</v>
      </c>
      <c r="AH146" s="10" t="s">
        <v>582</v>
      </c>
      <c r="AI146" s="10" t="s">
        <v>582</v>
      </c>
      <c r="AJ146" s="10" t="s">
        <v>407</v>
      </c>
      <c r="AK146" s="10" t="s">
        <v>410</v>
      </c>
      <c r="AL146" s="10" t="s">
        <v>411</v>
      </c>
      <c r="AM146" s="10" t="s">
        <v>412</v>
      </c>
      <c r="AN146" s="10" t="s">
        <v>412</v>
      </c>
      <c r="AO146" s="10" t="s">
        <v>1510</v>
      </c>
      <c r="AP146" s="10" t="s">
        <v>431</v>
      </c>
      <c r="AQ146" s="9"/>
      <c r="AR146" s="12">
        <v>100</v>
      </c>
      <c r="AS146" s="10" t="s">
        <v>1511</v>
      </c>
      <c r="AT146" s="9"/>
      <c r="AU146" s="13">
        <v>0</v>
      </c>
      <c r="AV146" s="14">
        <v>530.28</v>
      </c>
      <c r="AW146" s="14">
        <v>312.43</v>
      </c>
      <c r="AX146" s="14">
        <v>0</v>
      </c>
      <c r="AY146" s="14">
        <v>29.94</v>
      </c>
      <c r="AZ146" s="14">
        <v>0</v>
      </c>
      <c r="BA146" s="14">
        <v>0</v>
      </c>
      <c r="BB146" s="14">
        <v>7.7</v>
      </c>
      <c r="BC146" s="14">
        <v>180.21</v>
      </c>
      <c r="BD146" s="9"/>
    </row>
    <row r="147" spans="1:56" ht="12.45">
      <c r="A147" s="10" t="s">
        <v>389</v>
      </c>
      <c r="B147" s="10" t="s">
        <v>505</v>
      </c>
      <c r="C147" s="10" t="s">
        <v>506</v>
      </c>
      <c r="D147" s="10" t="s">
        <v>241</v>
      </c>
      <c r="E147" s="10" t="s">
        <v>393</v>
      </c>
      <c r="F147" s="10" t="s">
        <v>1512</v>
      </c>
      <c r="G147" s="9"/>
      <c r="H147" s="10" t="s">
        <v>1447</v>
      </c>
      <c r="I147" s="10" t="s">
        <v>1513</v>
      </c>
      <c r="J147" s="10" t="s">
        <v>247</v>
      </c>
      <c r="K147" s="9"/>
      <c r="L147" s="10" t="s">
        <v>530</v>
      </c>
      <c r="M147" s="10" t="s">
        <v>440</v>
      </c>
      <c r="N147" s="10" t="s">
        <v>242</v>
      </c>
      <c r="O147" s="10" t="s">
        <v>399</v>
      </c>
      <c r="P147" s="10" t="s">
        <v>1514</v>
      </c>
      <c r="Q147" s="10" t="s">
        <v>1515</v>
      </c>
      <c r="R147" s="10" t="s">
        <v>512</v>
      </c>
      <c r="S147" s="10" t="s">
        <v>513</v>
      </c>
      <c r="T147" s="11">
        <v>45407</v>
      </c>
      <c r="U147" s="10" t="s">
        <v>404</v>
      </c>
      <c r="V147" s="10" t="s">
        <v>247</v>
      </c>
      <c r="W147" s="11">
        <v>45357</v>
      </c>
      <c r="X147" s="11">
        <v>45590</v>
      </c>
      <c r="Y147" s="11">
        <v>45596</v>
      </c>
      <c r="Z147" s="11">
        <v>45406</v>
      </c>
      <c r="AA147" s="10" t="s">
        <v>936</v>
      </c>
      <c r="AB147" s="11">
        <v>45406</v>
      </c>
      <c r="AC147" s="11">
        <v>45399</v>
      </c>
      <c r="AD147" s="9"/>
      <c r="AE147" s="10" t="s">
        <v>406</v>
      </c>
      <c r="AF147" s="10" t="s">
        <v>407</v>
      </c>
      <c r="AG147" s="10" t="s">
        <v>408</v>
      </c>
      <c r="AH147" s="10" t="s">
        <v>515</v>
      </c>
      <c r="AI147" s="10" t="s">
        <v>515</v>
      </c>
      <c r="AJ147" s="10" t="s">
        <v>407</v>
      </c>
      <c r="AK147" s="10" t="s">
        <v>650</v>
      </c>
      <c r="AL147" s="10" t="s">
        <v>651</v>
      </c>
      <c r="AM147" s="10" t="s">
        <v>412</v>
      </c>
      <c r="AN147" s="10" t="s">
        <v>412</v>
      </c>
      <c r="AO147" s="10" t="s">
        <v>1516</v>
      </c>
      <c r="AP147" s="10" t="s">
        <v>431</v>
      </c>
      <c r="AQ147" s="9"/>
      <c r="AR147" s="12">
        <v>100</v>
      </c>
      <c r="AS147" s="10" t="s">
        <v>1517</v>
      </c>
      <c r="AT147" s="15">
        <v>56.75</v>
      </c>
      <c r="AU147" s="13">
        <v>2646</v>
      </c>
      <c r="AV147" s="14">
        <v>29277.87</v>
      </c>
      <c r="AW147" s="14">
        <v>3549.93</v>
      </c>
      <c r="AX147" s="14">
        <v>1522.37</v>
      </c>
      <c r="AY147" s="14">
        <v>222.3</v>
      </c>
      <c r="AZ147" s="14">
        <v>15613.4</v>
      </c>
      <c r="BA147" s="14">
        <v>0</v>
      </c>
      <c r="BB147" s="14">
        <v>69.39</v>
      </c>
      <c r="BC147" s="14">
        <v>8300.48</v>
      </c>
      <c r="BD147" s="13">
        <v>378</v>
      </c>
    </row>
    <row r="148" spans="1:56" ht="12.45">
      <c r="A148" s="10" t="s">
        <v>389</v>
      </c>
      <c r="B148" s="10" t="s">
        <v>505</v>
      </c>
      <c r="C148" s="10" t="s">
        <v>506</v>
      </c>
      <c r="D148" s="10" t="s">
        <v>1518</v>
      </c>
      <c r="E148" s="10" t="s">
        <v>393</v>
      </c>
      <c r="F148" s="9"/>
      <c r="G148" s="9"/>
      <c r="H148" s="10" t="s">
        <v>1376</v>
      </c>
      <c r="I148" s="10" t="s">
        <v>1519</v>
      </c>
      <c r="J148" s="10" t="s">
        <v>247</v>
      </c>
      <c r="K148" s="9"/>
      <c r="L148" s="10" t="s">
        <v>396</v>
      </c>
      <c r="M148" s="10" t="s">
        <v>491</v>
      </c>
      <c r="N148" s="10" t="s">
        <v>1520</v>
      </c>
      <c r="O148" s="10" t="s">
        <v>576</v>
      </c>
      <c r="P148" s="10" t="s">
        <v>1378</v>
      </c>
      <c r="Q148" s="10" t="s">
        <v>1521</v>
      </c>
      <c r="R148" s="10" t="s">
        <v>512</v>
      </c>
      <c r="S148" s="10" t="s">
        <v>513</v>
      </c>
      <c r="T148" s="11">
        <v>45394</v>
      </c>
      <c r="U148" s="10" t="s">
        <v>633</v>
      </c>
      <c r="V148" s="10" t="s">
        <v>247</v>
      </c>
      <c r="W148" s="11">
        <v>45359</v>
      </c>
      <c r="X148" s="11">
        <v>45413</v>
      </c>
      <c r="Y148" s="11">
        <v>45413</v>
      </c>
      <c r="Z148" s="11">
        <v>45359</v>
      </c>
      <c r="AA148" s="10" t="s">
        <v>1522</v>
      </c>
      <c r="AB148" s="11">
        <v>45384</v>
      </c>
      <c r="AC148" s="9"/>
      <c r="AD148" s="9"/>
      <c r="AE148" s="10" t="s">
        <v>466</v>
      </c>
      <c r="AF148" s="10" t="s">
        <v>407</v>
      </c>
      <c r="AG148" s="10" t="s">
        <v>408</v>
      </c>
      <c r="AH148" s="10" t="s">
        <v>515</v>
      </c>
      <c r="AI148" s="10" t="s">
        <v>515</v>
      </c>
      <c r="AJ148" s="10" t="s">
        <v>407</v>
      </c>
      <c r="AK148" s="10" t="s">
        <v>410</v>
      </c>
      <c r="AL148" s="10" t="s">
        <v>411</v>
      </c>
      <c r="AM148" s="10" t="s">
        <v>412</v>
      </c>
      <c r="AN148" s="10" t="s">
        <v>412</v>
      </c>
      <c r="AO148" s="10" t="s">
        <v>1523</v>
      </c>
      <c r="AP148" s="10" t="s">
        <v>431</v>
      </c>
      <c r="AQ148" s="9"/>
      <c r="AR148" s="12">
        <v>100</v>
      </c>
      <c r="AS148" s="10" t="s">
        <v>1524</v>
      </c>
      <c r="AT148" s="15">
        <v>0.9</v>
      </c>
      <c r="AU148" s="13">
        <v>1</v>
      </c>
      <c r="AV148" s="14">
        <v>3470.33</v>
      </c>
      <c r="AW148" s="14">
        <v>2054.5500000000002</v>
      </c>
      <c r="AX148" s="14">
        <v>143.37</v>
      </c>
      <c r="AY148" s="14">
        <v>201.89</v>
      </c>
      <c r="AZ148" s="14">
        <v>0</v>
      </c>
      <c r="BA148" s="14">
        <v>0</v>
      </c>
      <c r="BB148" s="14">
        <v>8.02</v>
      </c>
      <c r="BC148" s="14">
        <v>1062.5</v>
      </c>
      <c r="BD148" s="13">
        <v>1</v>
      </c>
    </row>
    <row r="149" spans="1:56" ht="12.45">
      <c r="A149" s="10" t="s">
        <v>389</v>
      </c>
      <c r="B149" s="10" t="s">
        <v>505</v>
      </c>
      <c r="C149" s="10" t="s">
        <v>506</v>
      </c>
      <c r="D149" s="10" t="s">
        <v>1525</v>
      </c>
      <c r="E149" s="10" t="s">
        <v>393</v>
      </c>
      <c r="F149" s="10" t="s">
        <v>1526</v>
      </c>
      <c r="G149" s="9"/>
      <c r="H149" s="10" t="s">
        <v>1396</v>
      </c>
      <c r="I149" s="10" t="s">
        <v>1527</v>
      </c>
      <c r="J149" s="10" t="s">
        <v>247</v>
      </c>
      <c r="K149" s="9"/>
      <c r="L149" s="10" t="s">
        <v>530</v>
      </c>
      <c r="M149" s="10" t="s">
        <v>461</v>
      </c>
      <c r="N149" s="10" t="s">
        <v>1528</v>
      </c>
      <c r="O149" s="10" t="s">
        <v>436</v>
      </c>
      <c r="P149" s="10" t="s">
        <v>1529</v>
      </c>
      <c r="Q149" s="10" t="s">
        <v>1530</v>
      </c>
      <c r="R149" s="10" t="s">
        <v>512</v>
      </c>
      <c r="S149" s="10" t="s">
        <v>513</v>
      </c>
      <c r="T149" s="11">
        <v>45379</v>
      </c>
      <c r="U149" s="10" t="s">
        <v>404</v>
      </c>
      <c r="V149" s="10" t="s">
        <v>247</v>
      </c>
      <c r="W149" s="11">
        <v>45362</v>
      </c>
      <c r="X149" s="11">
        <v>45411</v>
      </c>
      <c r="Y149" s="11">
        <v>45651</v>
      </c>
      <c r="Z149" s="9"/>
      <c r="AA149" s="10" t="s">
        <v>405</v>
      </c>
      <c r="AB149" s="9"/>
      <c r="AC149" s="9"/>
      <c r="AD149" s="9"/>
      <c r="AE149" s="10" t="s">
        <v>406</v>
      </c>
      <c r="AF149" s="10" t="s">
        <v>431</v>
      </c>
      <c r="AG149" s="10" t="s">
        <v>404</v>
      </c>
      <c r="AH149" s="10" t="s">
        <v>469</v>
      </c>
      <c r="AI149" s="10" t="s">
        <v>469</v>
      </c>
      <c r="AJ149" s="10" t="s">
        <v>431</v>
      </c>
      <c r="AK149" s="10" t="s">
        <v>431</v>
      </c>
      <c r="AL149" s="10" t="s">
        <v>469</v>
      </c>
      <c r="AM149" s="10" t="s">
        <v>412</v>
      </c>
      <c r="AN149" s="10" t="s">
        <v>412</v>
      </c>
      <c r="AO149" s="10" t="s">
        <v>470</v>
      </c>
      <c r="AP149" s="10" t="s">
        <v>431</v>
      </c>
      <c r="AQ149" s="10" t="s">
        <v>243</v>
      </c>
      <c r="AR149" s="12">
        <v>100</v>
      </c>
      <c r="AS149" s="10" t="s">
        <v>471</v>
      </c>
      <c r="AT149" s="9"/>
      <c r="AU149" s="13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9"/>
    </row>
    <row r="150" spans="1:56" ht="12.45">
      <c r="A150" s="10" t="s">
        <v>389</v>
      </c>
      <c r="B150" s="10" t="s">
        <v>505</v>
      </c>
      <c r="C150" s="10" t="s">
        <v>571</v>
      </c>
      <c r="D150" s="10" t="s">
        <v>84</v>
      </c>
      <c r="E150" s="10" t="s">
        <v>393</v>
      </c>
      <c r="F150" s="10" t="s">
        <v>1531</v>
      </c>
      <c r="G150" s="9"/>
      <c r="H150" s="10" t="s">
        <v>1532</v>
      </c>
      <c r="I150" s="10" t="s">
        <v>1533</v>
      </c>
      <c r="J150" s="10" t="s">
        <v>404</v>
      </c>
      <c r="K150" s="9"/>
      <c r="L150" s="10" t="s">
        <v>530</v>
      </c>
      <c r="M150" s="10" t="s">
        <v>639</v>
      </c>
      <c r="N150" s="10" t="s">
        <v>85</v>
      </c>
      <c r="O150" s="10" t="s">
        <v>399</v>
      </c>
      <c r="P150" s="10" t="s">
        <v>1174</v>
      </c>
      <c r="Q150" s="10" t="s">
        <v>1534</v>
      </c>
      <c r="R150" s="10" t="s">
        <v>722</v>
      </c>
      <c r="S150" s="10" t="s">
        <v>723</v>
      </c>
      <c r="T150" s="11">
        <v>45363</v>
      </c>
      <c r="U150" s="10" t="s">
        <v>404</v>
      </c>
      <c r="V150" s="10" t="s">
        <v>83</v>
      </c>
      <c r="W150" s="11">
        <v>45363</v>
      </c>
      <c r="X150" s="11">
        <v>45657</v>
      </c>
      <c r="Y150" s="11">
        <v>45657</v>
      </c>
      <c r="Z150" s="9"/>
      <c r="AA150" s="10" t="s">
        <v>405</v>
      </c>
      <c r="AB150" s="9"/>
      <c r="AC150" s="9"/>
      <c r="AD150" s="9"/>
      <c r="AE150" s="10" t="s">
        <v>406</v>
      </c>
      <c r="AF150" s="10" t="s">
        <v>407</v>
      </c>
      <c r="AG150" s="10" t="s">
        <v>408</v>
      </c>
      <c r="AH150" s="10" t="s">
        <v>582</v>
      </c>
      <c r="AI150" s="10" t="s">
        <v>582</v>
      </c>
      <c r="AJ150" s="10" t="s">
        <v>407</v>
      </c>
      <c r="AK150" s="10" t="s">
        <v>650</v>
      </c>
      <c r="AL150" s="10" t="s">
        <v>651</v>
      </c>
      <c r="AM150" s="10" t="s">
        <v>412</v>
      </c>
      <c r="AN150" s="10" t="s">
        <v>412</v>
      </c>
      <c r="AO150" s="10" t="s">
        <v>1535</v>
      </c>
      <c r="AP150" s="10" t="s">
        <v>431</v>
      </c>
      <c r="AQ150" s="9"/>
      <c r="AR150" s="12">
        <v>100</v>
      </c>
      <c r="AS150" s="10" t="s">
        <v>1536</v>
      </c>
      <c r="AT150" s="9"/>
      <c r="AU150" s="13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9"/>
    </row>
    <row r="151" spans="1:56" ht="12.45">
      <c r="A151" s="10" t="s">
        <v>389</v>
      </c>
      <c r="B151" s="10" t="s">
        <v>416</v>
      </c>
      <c r="C151" s="10" t="s">
        <v>417</v>
      </c>
      <c r="D151" s="10" t="s">
        <v>21</v>
      </c>
      <c r="E151" s="10" t="s">
        <v>393</v>
      </c>
      <c r="F151" s="10" t="s">
        <v>1537</v>
      </c>
      <c r="G151" s="9"/>
      <c r="H151" s="10" t="s">
        <v>1538</v>
      </c>
      <c r="I151" s="10" t="s">
        <v>1539</v>
      </c>
      <c r="J151" s="10" t="s">
        <v>420</v>
      </c>
      <c r="K151" s="9"/>
      <c r="L151" s="10" t="s">
        <v>530</v>
      </c>
      <c r="M151" s="10" t="s">
        <v>639</v>
      </c>
      <c r="N151" s="10" t="s">
        <v>22</v>
      </c>
      <c r="O151" s="10" t="s">
        <v>399</v>
      </c>
      <c r="P151" s="10" t="s">
        <v>1540</v>
      </c>
      <c r="Q151" s="10" t="s">
        <v>1541</v>
      </c>
      <c r="R151" s="10" t="s">
        <v>1542</v>
      </c>
      <c r="S151" s="10" t="s">
        <v>1543</v>
      </c>
      <c r="T151" s="11">
        <v>45369</v>
      </c>
      <c r="U151" s="10" t="s">
        <v>404</v>
      </c>
      <c r="V151" s="10" t="s">
        <v>420</v>
      </c>
      <c r="W151" s="11">
        <v>45365</v>
      </c>
      <c r="X151" s="11">
        <v>45450</v>
      </c>
      <c r="Y151" s="11">
        <v>45463</v>
      </c>
      <c r="Z151" s="9"/>
      <c r="AA151" s="10" t="s">
        <v>405</v>
      </c>
      <c r="AB151" s="9"/>
      <c r="AC151" s="9"/>
      <c r="AD151" s="9"/>
      <c r="AE151" s="10" t="s">
        <v>406</v>
      </c>
      <c r="AF151" s="10" t="s">
        <v>407</v>
      </c>
      <c r="AG151" s="10" t="s">
        <v>408</v>
      </c>
      <c r="AH151" s="10" t="s">
        <v>427</v>
      </c>
      <c r="AI151" s="10" t="s">
        <v>427</v>
      </c>
      <c r="AJ151" s="10" t="s">
        <v>407</v>
      </c>
      <c r="AK151" s="10" t="s">
        <v>650</v>
      </c>
      <c r="AL151" s="10" t="s">
        <v>651</v>
      </c>
      <c r="AM151" s="10" t="s">
        <v>412</v>
      </c>
      <c r="AN151" s="10" t="s">
        <v>412</v>
      </c>
      <c r="AO151" s="10" t="s">
        <v>1544</v>
      </c>
      <c r="AP151" s="10" t="s">
        <v>431</v>
      </c>
      <c r="AQ151" s="9"/>
      <c r="AR151" s="12">
        <v>100</v>
      </c>
      <c r="AS151" s="10" t="s">
        <v>1545</v>
      </c>
      <c r="AT151" s="9"/>
      <c r="AU151" s="13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9"/>
    </row>
    <row r="152" spans="1:56" ht="12.45">
      <c r="A152" s="10" t="s">
        <v>389</v>
      </c>
      <c r="B152" s="10" t="s">
        <v>505</v>
      </c>
      <c r="C152" s="10" t="s">
        <v>506</v>
      </c>
      <c r="D152" s="10" t="s">
        <v>205</v>
      </c>
      <c r="E152" s="10" t="s">
        <v>393</v>
      </c>
      <c r="F152" s="9"/>
      <c r="G152" s="9"/>
      <c r="H152" s="10" t="s">
        <v>1546</v>
      </c>
      <c r="I152" s="10" t="s">
        <v>1547</v>
      </c>
      <c r="J152" s="10" t="s">
        <v>509</v>
      </c>
      <c r="K152" s="9"/>
      <c r="L152" s="10" t="s">
        <v>396</v>
      </c>
      <c r="M152" s="10" t="s">
        <v>422</v>
      </c>
      <c r="N152" s="10" t="s">
        <v>206</v>
      </c>
      <c r="O152" s="10" t="s">
        <v>576</v>
      </c>
      <c r="P152" s="10" t="s">
        <v>1548</v>
      </c>
      <c r="Q152" s="10" t="s">
        <v>1549</v>
      </c>
      <c r="R152" s="10" t="s">
        <v>512</v>
      </c>
      <c r="S152" s="10" t="s">
        <v>513</v>
      </c>
      <c r="T152" s="11">
        <v>45378</v>
      </c>
      <c r="U152" s="10" t="s">
        <v>404</v>
      </c>
      <c r="V152" s="10" t="s">
        <v>509</v>
      </c>
      <c r="W152" s="11">
        <v>45373</v>
      </c>
      <c r="X152" s="11">
        <v>45383</v>
      </c>
      <c r="Y152" s="11">
        <v>45443</v>
      </c>
      <c r="Z152" s="9"/>
      <c r="AA152" s="10" t="s">
        <v>405</v>
      </c>
      <c r="AB152" s="9"/>
      <c r="AC152" s="9"/>
      <c r="AD152" s="9"/>
      <c r="AE152" s="10" t="s">
        <v>466</v>
      </c>
      <c r="AF152" s="10" t="s">
        <v>407</v>
      </c>
      <c r="AG152" s="10" t="s">
        <v>408</v>
      </c>
      <c r="AH152" s="10" t="s">
        <v>515</v>
      </c>
      <c r="AI152" s="10" t="s">
        <v>515</v>
      </c>
      <c r="AJ152" s="10" t="s">
        <v>407</v>
      </c>
      <c r="AK152" s="10" t="s">
        <v>410</v>
      </c>
      <c r="AL152" s="10" t="s">
        <v>411</v>
      </c>
      <c r="AM152" s="10" t="s">
        <v>412</v>
      </c>
      <c r="AN152" s="10" t="s">
        <v>412</v>
      </c>
      <c r="AO152" s="10" t="s">
        <v>1550</v>
      </c>
      <c r="AP152" s="10" t="s">
        <v>431</v>
      </c>
      <c r="AQ152" s="9"/>
      <c r="AR152" s="12">
        <v>100</v>
      </c>
      <c r="AS152" s="10" t="s">
        <v>1551</v>
      </c>
      <c r="AT152" s="9"/>
      <c r="AU152" s="13">
        <v>0</v>
      </c>
      <c r="AV152" s="14">
        <v>5122.3599999999997</v>
      </c>
      <c r="AW152" s="14">
        <v>3018.04</v>
      </c>
      <c r="AX152" s="14">
        <v>0</v>
      </c>
      <c r="AY152" s="14">
        <v>504.2</v>
      </c>
      <c r="AZ152" s="14">
        <v>0</v>
      </c>
      <c r="BA152" s="14">
        <v>0</v>
      </c>
      <c r="BB152" s="14">
        <v>36.25</v>
      </c>
      <c r="BC152" s="14">
        <v>1563.87</v>
      </c>
      <c r="BD152" s="9"/>
    </row>
    <row r="153" spans="1:56" ht="12.45">
      <c r="A153" s="10" t="s">
        <v>389</v>
      </c>
      <c r="B153" s="10" t="s">
        <v>505</v>
      </c>
      <c r="C153" s="10" t="s">
        <v>506</v>
      </c>
      <c r="D153" s="10" t="s">
        <v>243</v>
      </c>
      <c r="E153" s="10" t="s">
        <v>393</v>
      </c>
      <c r="F153" s="10" t="s">
        <v>1552</v>
      </c>
      <c r="G153" s="9"/>
      <c r="H153" s="10" t="s">
        <v>1396</v>
      </c>
      <c r="I153" s="10" t="s">
        <v>1553</v>
      </c>
      <c r="J153" s="10" t="s">
        <v>247</v>
      </c>
      <c r="K153" s="9"/>
      <c r="L153" s="10" t="s">
        <v>530</v>
      </c>
      <c r="M153" s="10" t="s">
        <v>440</v>
      </c>
      <c r="N153" s="10" t="s">
        <v>244</v>
      </c>
      <c r="O153" s="10" t="s">
        <v>399</v>
      </c>
      <c r="P153" s="10" t="s">
        <v>1529</v>
      </c>
      <c r="Q153" s="10" t="s">
        <v>1554</v>
      </c>
      <c r="R153" s="10" t="s">
        <v>512</v>
      </c>
      <c r="S153" s="10" t="s">
        <v>513</v>
      </c>
      <c r="T153" s="11">
        <v>45433</v>
      </c>
      <c r="U153" s="10" t="s">
        <v>404</v>
      </c>
      <c r="V153" s="10" t="s">
        <v>247</v>
      </c>
      <c r="W153" s="11">
        <v>45377</v>
      </c>
      <c r="X153" s="11">
        <v>45399</v>
      </c>
      <c r="Y153" s="11">
        <v>45473</v>
      </c>
      <c r="Z153" s="11">
        <v>45427</v>
      </c>
      <c r="AA153" s="10" t="s">
        <v>936</v>
      </c>
      <c r="AB153" s="11">
        <v>45433</v>
      </c>
      <c r="AC153" s="11">
        <v>45419</v>
      </c>
      <c r="AD153" s="9"/>
      <c r="AE153" s="10" t="s">
        <v>406</v>
      </c>
      <c r="AF153" s="10" t="s">
        <v>407</v>
      </c>
      <c r="AG153" s="10" t="s">
        <v>408</v>
      </c>
      <c r="AH153" s="10" t="s">
        <v>515</v>
      </c>
      <c r="AI153" s="10" t="s">
        <v>515</v>
      </c>
      <c r="AJ153" s="10" t="s">
        <v>407</v>
      </c>
      <c r="AK153" s="10" t="s">
        <v>650</v>
      </c>
      <c r="AL153" s="10" t="s">
        <v>651</v>
      </c>
      <c r="AM153" s="10" t="s">
        <v>412</v>
      </c>
      <c r="AN153" s="10" t="s">
        <v>412</v>
      </c>
      <c r="AO153" s="10" t="s">
        <v>1555</v>
      </c>
      <c r="AP153" s="10" t="s">
        <v>431</v>
      </c>
      <c r="AQ153" s="9"/>
      <c r="AR153" s="12">
        <v>100</v>
      </c>
      <c r="AS153" s="10" t="s">
        <v>1556</v>
      </c>
      <c r="AT153" s="15">
        <v>69.516666666665998</v>
      </c>
      <c r="AU153" s="13">
        <v>5976</v>
      </c>
      <c r="AV153" s="14">
        <v>2966.78</v>
      </c>
      <c r="AW153" s="14">
        <v>0</v>
      </c>
      <c r="AX153" s="14">
        <v>2118.65</v>
      </c>
      <c r="AY153" s="14">
        <v>0</v>
      </c>
      <c r="AZ153" s="14">
        <v>0</v>
      </c>
      <c r="BA153" s="14">
        <v>0</v>
      </c>
      <c r="BB153" s="14">
        <v>7.03</v>
      </c>
      <c r="BC153" s="14">
        <v>841.1</v>
      </c>
      <c r="BD153" s="13">
        <v>664</v>
      </c>
    </row>
    <row r="154" spans="1:56" ht="12.45">
      <c r="A154" s="10" t="s">
        <v>389</v>
      </c>
      <c r="B154" s="10" t="s">
        <v>505</v>
      </c>
      <c r="C154" s="10" t="s">
        <v>571</v>
      </c>
      <c r="D154" s="10" t="s">
        <v>86</v>
      </c>
      <c r="E154" s="10" t="s">
        <v>393</v>
      </c>
      <c r="F154" s="10" t="s">
        <v>1557</v>
      </c>
      <c r="G154" s="9"/>
      <c r="H154" s="10" t="s">
        <v>677</v>
      </c>
      <c r="I154" s="10" t="s">
        <v>1558</v>
      </c>
      <c r="J154" s="10" t="s">
        <v>404</v>
      </c>
      <c r="K154" s="9"/>
      <c r="L154" s="10" t="s">
        <v>530</v>
      </c>
      <c r="M154" s="10" t="s">
        <v>639</v>
      </c>
      <c r="N154" s="10" t="s">
        <v>87</v>
      </c>
      <c r="O154" s="10" t="s">
        <v>399</v>
      </c>
      <c r="P154" s="10" t="s">
        <v>1559</v>
      </c>
      <c r="Q154" s="10" t="s">
        <v>1560</v>
      </c>
      <c r="R154" s="10" t="s">
        <v>682</v>
      </c>
      <c r="S154" s="10" t="s">
        <v>683</v>
      </c>
      <c r="T154" s="11">
        <v>45378</v>
      </c>
      <c r="U154" s="10" t="s">
        <v>404</v>
      </c>
      <c r="V154" s="10" t="s">
        <v>83</v>
      </c>
      <c r="W154" s="11">
        <v>45378</v>
      </c>
      <c r="X154" s="11">
        <v>45582</v>
      </c>
      <c r="Y154" s="11">
        <v>45584</v>
      </c>
      <c r="Z154" s="9"/>
      <c r="AA154" s="10" t="s">
        <v>405</v>
      </c>
      <c r="AB154" s="9"/>
      <c r="AC154" s="9"/>
      <c r="AD154" s="9"/>
      <c r="AE154" s="10" t="s">
        <v>406</v>
      </c>
      <c r="AF154" s="10" t="s">
        <v>407</v>
      </c>
      <c r="AG154" s="10" t="s">
        <v>408</v>
      </c>
      <c r="AH154" s="10" t="s">
        <v>582</v>
      </c>
      <c r="AI154" s="10" t="s">
        <v>582</v>
      </c>
      <c r="AJ154" s="10" t="s">
        <v>407</v>
      </c>
      <c r="AK154" s="10" t="s">
        <v>650</v>
      </c>
      <c r="AL154" s="10" t="s">
        <v>651</v>
      </c>
      <c r="AM154" s="10" t="s">
        <v>412</v>
      </c>
      <c r="AN154" s="10" t="s">
        <v>412</v>
      </c>
      <c r="AO154" s="10" t="s">
        <v>1561</v>
      </c>
      <c r="AP154" s="10" t="s">
        <v>431</v>
      </c>
      <c r="AQ154" s="9"/>
      <c r="AR154" s="12">
        <v>100</v>
      </c>
      <c r="AS154" s="10" t="s">
        <v>1562</v>
      </c>
      <c r="AT154" s="9"/>
      <c r="AU154" s="13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9"/>
    </row>
    <row r="155" spans="1:56" ht="12.45">
      <c r="A155" s="10" t="s">
        <v>389</v>
      </c>
      <c r="B155" s="10" t="s">
        <v>416</v>
      </c>
      <c r="C155" s="10" t="s">
        <v>437</v>
      </c>
      <c r="D155" s="10" t="s">
        <v>1563</v>
      </c>
      <c r="E155" s="10" t="s">
        <v>393</v>
      </c>
      <c r="F155" s="10" t="s">
        <v>1564</v>
      </c>
      <c r="G155" s="9"/>
      <c r="H155" s="10" t="s">
        <v>1141</v>
      </c>
      <c r="I155" s="10" t="s">
        <v>1565</v>
      </c>
      <c r="J155" s="10" t="s">
        <v>420</v>
      </c>
      <c r="K155" s="9"/>
      <c r="L155" s="10" t="s">
        <v>530</v>
      </c>
      <c r="M155" s="10" t="s">
        <v>461</v>
      </c>
      <c r="N155" s="10" t="s">
        <v>1566</v>
      </c>
      <c r="O155" s="10" t="s">
        <v>436</v>
      </c>
      <c r="P155" s="10" t="s">
        <v>1144</v>
      </c>
      <c r="Q155" s="10" t="s">
        <v>1567</v>
      </c>
      <c r="R155" s="10" t="s">
        <v>443</v>
      </c>
      <c r="S155" s="10" t="s">
        <v>444</v>
      </c>
      <c r="T155" s="11">
        <v>45413</v>
      </c>
      <c r="U155" s="10" t="s">
        <v>404</v>
      </c>
      <c r="V155" s="10" t="s">
        <v>420</v>
      </c>
      <c r="W155" s="11">
        <v>45383</v>
      </c>
      <c r="X155" s="11">
        <v>45426</v>
      </c>
      <c r="Y155" s="11">
        <v>45432</v>
      </c>
      <c r="Z155" s="9"/>
      <c r="AA155" s="10" t="s">
        <v>405</v>
      </c>
      <c r="AB155" s="9"/>
      <c r="AC155" s="9"/>
      <c r="AD155" s="9"/>
      <c r="AE155" s="10" t="s">
        <v>406</v>
      </c>
      <c r="AF155" s="10" t="s">
        <v>407</v>
      </c>
      <c r="AG155" s="10" t="s">
        <v>467</v>
      </c>
      <c r="AH155" s="10" t="s">
        <v>446</v>
      </c>
      <c r="AI155" s="10" t="s">
        <v>446</v>
      </c>
      <c r="AJ155" s="10" t="s">
        <v>407</v>
      </c>
      <c r="AK155" s="10" t="s">
        <v>468</v>
      </c>
      <c r="AL155" s="10" t="s">
        <v>469</v>
      </c>
      <c r="AM155" s="10" t="s">
        <v>412</v>
      </c>
      <c r="AN155" s="10" t="s">
        <v>412</v>
      </c>
      <c r="AO155" s="10" t="s">
        <v>470</v>
      </c>
      <c r="AP155" s="10" t="s">
        <v>431</v>
      </c>
      <c r="AQ155" s="9"/>
      <c r="AR155" s="12">
        <v>100</v>
      </c>
      <c r="AS155" s="10" t="s">
        <v>471</v>
      </c>
      <c r="AT155" s="9"/>
      <c r="AU155" s="13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9"/>
    </row>
    <row r="156" spans="1:56" ht="12.45">
      <c r="A156" s="10" t="s">
        <v>389</v>
      </c>
      <c r="B156" s="10" t="s">
        <v>390</v>
      </c>
      <c r="C156" s="10" t="s">
        <v>391</v>
      </c>
      <c r="D156" s="10" t="s">
        <v>1568</v>
      </c>
      <c r="E156" s="10" t="s">
        <v>393</v>
      </c>
      <c r="F156" s="9"/>
      <c r="G156" s="9"/>
      <c r="H156" s="10" t="s">
        <v>1569</v>
      </c>
      <c r="I156" s="10" t="s">
        <v>1570</v>
      </c>
      <c r="J156" s="10" t="s">
        <v>125</v>
      </c>
      <c r="K156" s="9"/>
      <c r="L156" s="10" t="s">
        <v>521</v>
      </c>
      <c r="M156" s="10" t="s">
        <v>440</v>
      </c>
      <c r="N156" s="10" t="s">
        <v>1571</v>
      </c>
      <c r="O156" s="10" t="s">
        <v>399</v>
      </c>
      <c r="P156" s="10" t="s">
        <v>1572</v>
      </c>
      <c r="Q156" s="10" t="s">
        <v>1573</v>
      </c>
      <c r="R156" s="10" t="s">
        <v>534</v>
      </c>
      <c r="S156" s="10" t="s">
        <v>535</v>
      </c>
      <c r="T156" s="11">
        <v>45435</v>
      </c>
      <c r="U156" s="10" t="s">
        <v>404</v>
      </c>
      <c r="V156" s="10" t="s">
        <v>125</v>
      </c>
      <c r="W156" s="11">
        <v>45383</v>
      </c>
      <c r="X156" s="11">
        <v>45436</v>
      </c>
      <c r="Y156" s="11">
        <v>45443</v>
      </c>
      <c r="Z156" s="9"/>
      <c r="AA156" s="10" t="s">
        <v>624</v>
      </c>
      <c r="AB156" s="11">
        <v>45435</v>
      </c>
      <c r="AC156" s="11">
        <v>45426</v>
      </c>
      <c r="AD156" s="9"/>
      <c r="AE156" s="10" t="s">
        <v>406</v>
      </c>
      <c r="AF156" s="10" t="s">
        <v>407</v>
      </c>
      <c r="AG156" s="10" t="s">
        <v>408</v>
      </c>
      <c r="AH156" s="10" t="s">
        <v>409</v>
      </c>
      <c r="AI156" s="10" t="s">
        <v>409</v>
      </c>
      <c r="AJ156" s="10" t="s">
        <v>407</v>
      </c>
      <c r="AK156" s="10" t="s">
        <v>660</v>
      </c>
      <c r="AL156" s="10" t="s">
        <v>661</v>
      </c>
      <c r="AM156" s="10" t="s">
        <v>412</v>
      </c>
      <c r="AN156" s="10" t="s">
        <v>412</v>
      </c>
      <c r="AO156" s="10" t="s">
        <v>1574</v>
      </c>
      <c r="AP156" s="10" t="s">
        <v>431</v>
      </c>
      <c r="AQ156" s="9"/>
      <c r="AR156" s="12">
        <v>100</v>
      </c>
      <c r="AS156" s="10" t="s">
        <v>1575</v>
      </c>
      <c r="AT156" s="15">
        <v>64.5</v>
      </c>
      <c r="AU156" s="13">
        <v>216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3">
        <v>27</v>
      </c>
    </row>
    <row r="157" spans="1:56" ht="12.45">
      <c r="A157" s="10" t="s">
        <v>389</v>
      </c>
      <c r="B157" s="10" t="s">
        <v>416</v>
      </c>
      <c r="C157" s="10" t="s">
        <v>437</v>
      </c>
      <c r="D157" s="10" t="s">
        <v>147</v>
      </c>
      <c r="E157" s="10" t="s">
        <v>393</v>
      </c>
      <c r="F157" s="9"/>
      <c r="G157" s="9"/>
      <c r="H157" s="10" t="s">
        <v>438</v>
      </c>
      <c r="I157" s="10" t="s">
        <v>439</v>
      </c>
      <c r="J157" s="10" t="s">
        <v>125</v>
      </c>
      <c r="K157" s="9"/>
      <c r="L157" s="10" t="s">
        <v>421</v>
      </c>
      <c r="M157" s="10" t="s">
        <v>440</v>
      </c>
      <c r="N157" s="10" t="s">
        <v>148</v>
      </c>
      <c r="O157" s="10" t="s">
        <v>399</v>
      </c>
      <c r="P157" s="10" t="s">
        <v>441</v>
      </c>
      <c r="Q157" s="10" t="s">
        <v>1576</v>
      </c>
      <c r="R157" s="10" t="s">
        <v>443</v>
      </c>
      <c r="S157" s="10" t="s">
        <v>444</v>
      </c>
      <c r="T157" s="11">
        <v>45390</v>
      </c>
      <c r="U157" s="10" t="s">
        <v>404</v>
      </c>
      <c r="V157" s="10" t="s">
        <v>125</v>
      </c>
      <c r="W157" s="11">
        <v>45383</v>
      </c>
      <c r="X157" s="11">
        <v>45412</v>
      </c>
      <c r="Y157" s="11">
        <v>45412</v>
      </c>
      <c r="Z157" s="11">
        <v>45344</v>
      </c>
      <c r="AA157" s="10" t="s">
        <v>445</v>
      </c>
      <c r="AB157" s="11">
        <v>45390</v>
      </c>
      <c r="AC157" s="9"/>
      <c r="AD157" s="9"/>
      <c r="AE157" s="10" t="s">
        <v>406</v>
      </c>
      <c r="AF157" s="10" t="s">
        <v>407</v>
      </c>
      <c r="AG157" s="10" t="s">
        <v>408</v>
      </c>
      <c r="AH157" s="10" t="s">
        <v>446</v>
      </c>
      <c r="AI157" s="10" t="s">
        <v>446</v>
      </c>
      <c r="AJ157" s="10" t="s">
        <v>407</v>
      </c>
      <c r="AK157" s="10" t="s">
        <v>428</v>
      </c>
      <c r="AL157" s="10" t="s">
        <v>429</v>
      </c>
      <c r="AM157" s="10" t="s">
        <v>412</v>
      </c>
      <c r="AN157" s="10" t="s">
        <v>412</v>
      </c>
      <c r="AO157" s="10" t="s">
        <v>1577</v>
      </c>
      <c r="AP157" s="10" t="s">
        <v>414</v>
      </c>
      <c r="AQ157" s="9"/>
      <c r="AR157" s="12">
        <v>100</v>
      </c>
      <c r="AS157" s="10" t="s">
        <v>1578</v>
      </c>
      <c r="AT157" s="9"/>
      <c r="AU157" s="13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9"/>
    </row>
    <row r="158" spans="1:56" ht="12.45">
      <c r="A158" s="10" t="s">
        <v>389</v>
      </c>
      <c r="B158" s="10" t="s">
        <v>390</v>
      </c>
      <c r="C158" s="10" t="s">
        <v>391</v>
      </c>
      <c r="D158" s="10" t="s">
        <v>128</v>
      </c>
      <c r="E158" s="10" t="s">
        <v>393</v>
      </c>
      <c r="F158" s="10" t="s">
        <v>1579</v>
      </c>
      <c r="G158" s="9"/>
      <c r="H158" s="10" t="s">
        <v>1580</v>
      </c>
      <c r="I158" s="10" t="s">
        <v>1581</v>
      </c>
      <c r="J158" s="10" t="s">
        <v>125</v>
      </c>
      <c r="K158" s="9"/>
      <c r="L158" s="10" t="s">
        <v>530</v>
      </c>
      <c r="M158" s="10" t="s">
        <v>440</v>
      </c>
      <c r="N158" s="10" t="s">
        <v>129</v>
      </c>
      <c r="O158" s="10" t="s">
        <v>399</v>
      </c>
      <c r="P158" s="10" t="s">
        <v>1582</v>
      </c>
      <c r="Q158" s="10" t="s">
        <v>1583</v>
      </c>
      <c r="R158" s="10" t="s">
        <v>534</v>
      </c>
      <c r="S158" s="10" t="s">
        <v>535</v>
      </c>
      <c r="T158" s="11">
        <v>45421</v>
      </c>
      <c r="U158" s="10" t="s">
        <v>404</v>
      </c>
      <c r="V158" s="10" t="s">
        <v>125</v>
      </c>
      <c r="W158" s="11">
        <v>45384</v>
      </c>
      <c r="X158" s="11">
        <v>45453</v>
      </c>
      <c r="Y158" s="11">
        <v>45473</v>
      </c>
      <c r="Z158" s="11">
        <v>45421</v>
      </c>
      <c r="AA158" s="10" t="s">
        <v>624</v>
      </c>
      <c r="AB158" s="11">
        <v>45421</v>
      </c>
      <c r="AC158" s="11">
        <v>45404</v>
      </c>
      <c r="AD158" s="9"/>
      <c r="AE158" s="10" t="s">
        <v>406</v>
      </c>
      <c r="AF158" s="10" t="s">
        <v>407</v>
      </c>
      <c r="AG158" s="10" t="s">
        <v>408</v>
      </c>
      <c r="AH158" s="10" t="s">
        <v>409</v>
      </c>
      <c r="AI158" s="10" t="s">
        <v>409</v>
      </c>
      <c r="AJ158" s="10" t="s">
        <v>407</v>
      </c>
      <c r="AK158" s="10" t="s">
        <v>650</v>
      </c>
      <c r="AL158" s="10" t="s">
        <v>651</v>
      </c>
      <c r="AM158" s="10" t="s">
        <v>412</v>
      </c>
      <c r="AN158" s="10" t="s">
        <v>412</v>
      </c>
      <c r="AO158" s="10" t="s">
        <v>1584</v>
      </c>
      <c r="AP158" s="10" t="s">
        <v>431</v>
      </c>
      <c r="AQ158" s="9"/>
      <c r="AR158" s="12">
        <v>100</v>
      </c>
      <c r="AS158" s="10" t="s">
        <v>1585</v>
      </c>
      <c r="AT158" s="15">
        <v>115.533333333333</v>
      </c>
      <c r="AU158" s="13">
        <v>50032</v>
      </c>
      <c r="AV158" s="14">
        <v>28925.55</v>
      </c>
      <c r="AW158" s="14">
        <v>2166.5</v>
      </c>
      <c r="AX158" s="14">
        <v>5244.54</v>
      </c>
      <c r="AY158" s="14">
        <v>9568.5400000000009</v>
      </c>
      <c r="AZ158" s="14">
        <v>6363.18</v>
      </c>
      <c r="BA158" s="14">
        <v>0</v>
      </c>
      <c r="BB158" s="14">
        <v>46.28</v>
      </c>
      <c r="BC158" s="14">
        <v>5536.51</v>
      </c>
      <c r="BD158" s="13">
        <v>3127</v>
      </c>
    </row>
    <row r="159" spans="1:56" ht="12.45">
      <c r="A159" s="10" t="s">
        <v>389</v>
      </c>
      <c r="B159" s="10" t="s">
        <v>505</v>
      </c>
      <c r="C159" s="10" t="s">
        <v>506</v>
      </c>
      <c r="D159" s="10" t="s">
        <v>1586</v>
      </c>
      <c r="E159" s="10" t="s">
        <v>393</v>
      </c>
      <c r="F159" s="9"/>
      <c r="G159" s="9"/>
      <c r="H159" s="10" t="s">
        <v>1587</v>
      </c>
      <c r="I159" s="10" t="s">
        <v>1588</v>
      </c>
      <c r="J159" s="10" t="s">
        <v>420</v>
      </c>
      <c r="K159" s="9"/>
      <c r="L159" s="10" t="s">
        <v>521</v>
      </c>
      <c r="M159" s="10" t="s">
        <v>397</v>
      </c>
      <c r="N159" s="10" t="s">
        <v>1589</v>
      </c>
      <c r="O159" s="10" t="s">
        <v>436</v>
      </c>
      <c r="P159" s="10" t="s">
        <v>1590</v>
      </c>
      <c r="Q159" s="10" t="s">
        <v>1591</v>
      </c>
      <c r="R159" s="10" t="s">
        <v>512</v>
      </c>
      <c r="S159" s="10" t="s">
        <v>513</v>
      </c>
      <c r="T159" s="11">
        <v>45440</v>
      </c>
      <c r="U159" s="10" t="s">
        <v>404</v>
      </c>
      <c r="V159" s="10" t="s">
        <v>420</v>
      </c>
      <c r="W159" s="11">
        <v>45385</v>
      </c>
      <c r="X159" s="11">
        <v>45419</v>
      </c>
      <c r="Y159" s="11">
        <v>45442</v>
      </c>
      <c r="Z159" s="9"/>
      <c r="AA159" s="10" t="s">
        <v>405</v>
      </c>
      <c r="AB159" s="9"/>
      <c r="AC159" s="11">
        <v>45432</v>
      </c>
      <c r="AD159" s="9"/>
      <c r="AE159" s="10" t="s">
        <v>406</v>
      </c>
      <c r="AF159" s="10" t="s">
        <v>407</v>
      </c>
      <c r="AG159" s="10" t="s">
        <v>408</v>
      </c>
      <c r="AH159" s="10" t="s">
        <v>515</v>
      </c>
      <c r="AI159" s="10" t="s">
        <v>515</v>
      </c>
      <c r="AJ159" s="10" t="s">
        <v>407</v>
      </c>
      <c r="AK159" s="10" t="s">
        <v>660</v>
      </c>
      <c r="AL159" s="10" t="s">
        <v>661</v>
      </c>
      <c r="AM159" s="10" t="s">
        <v>412</v>
      </c>
      <c r="AN159" s="10" t="s">
        <v>412</v>
      </c>
      <c r="AO159" s="10" t="s">
        <v>1592</v>
      </c>
      <c r="AP159" s="10" t="s">
        <v>431</v>
      </c>
      <c r="AQ159" s="9"/>
      <c r="AR159" s="12">
        <v>100</v>
      </c>
      <c r="AS159" s="10" t="s">
        <v>1593</v>
      </c>
      <c r="AT159" s="15">
        <v>49</v>
      </c>
      <c r="AU159" s="13">
        <v>0</v>
      </c>
      <c r="AV159" s="14">
        <v>19640.96</v>
      </c>
      <c r="AW159" s="14">
        <v>0</v>
      </c>
      <c r="AX159" s="14">
        <v>13750.98</v>
      </c>
      <c r="AY159" s="14">
        <v>385.2</v>
      </c>
      <c r="AZ159" s="14">
        <v>0</v>
      </c>
      <c r="BA159" s="14">
        <v>0</v>
      </c>
      <c r="BB159" s="14">
        <v>45.64</v>
      </c>
      <c r="BC159" s="14">
        <v>5459.14</v>
      </c>
      <c r="BD159" s="9"/>
    </row>
    <row r="160" spans="1:56" ht="12.45">
      <c r="A160" s="10" t="s">
        <v>389</v>
      </c>
      <c r="B160" s="10" t="s">
        <v>505</v>
      </c>
      <c r="C160" s="10" t="s">
        <v>506</v>
      </c>
      <c r="D160" s="10" t="s">
        <v>245</v>
      </c>
      <c r="E160" s="10" t="s">
        <v>393</v>
      </c>
      <c r="F160" s="10" t="s">
        <v>1594</v>
      </c>
      <c r="G160" s="9"/>
      <c r="H160" s="10" t="s">
        <v>1595</v>
      </c>
      <c r="I160" s="10" t="s">
        <v>1596</v>
      </c>
      <c r="J160" s="10" t="s">
        <v>247</v>
      </c>
      <c r="K160" s="9"/>
      <c r="L160" s="10" t="s">
        <v>530</v>
      </c>
      <c r="M160" s="10" t="s">
        <v>440</v>
      </c>
      <c r="N160" s="10" t="s">
        <v>246</v>
      </c>
      <c r="O160" s="10" t="s">
        <v>399</v>
      </c>
      <c r="P160" s="10" t="s">
        <v>1597</v>
      </c>
      <c r="Q160" s="10" t="s">
        <v>1598</v>
      </c>
      <c r="R160" s="10" t="s">
        <v>512</v>
      </c>
      <c r="S160" s="10" t="s">
        <v>513</v>
      </c>
      <c r="T160" s="11">
        <v>45415</v>
      </c>
      <c r="U160" s="10" t="s">
        <v>404</v>
      </c>
      <c r="V160" s="10" t="s">
        <v>247</v>
      </c>
      <c r="W160" s="11">
        <v>45392</v>
      </c>
      <c r="X160" s="11">
        <v>45467</v>
      </c>
      <c r="Y160" s="11">
        <v>45471</v>
      </c>
      <c r="Z160" s="11">
        <v>45414</v>
      </c>
      <c r="AA160" s="10" t="s">
        <v>936</v>
      </c>
      <c r="AB160" s="11">
        <v>45415</v>
      </c>
      <c r="AC160" s="11">
        <v>45411</v>
      </c>
      <c r="AD160" s="9"/>
      <c r="AE160" s="10" t="s">
        <v>406</v>
      </c>
      <c r="AF160" s="10" t="s">
        <v>407</v>
      </c>
      <c r="AG160" s="10" t="s">
        <v>408</v>
      </c>
      <c r="AH160" s="10" t="s">
        <v>515</v>
      </c>
      <c r="AI160" s="10" t="s">
        <v>515</v>
      </c>
      <c r="AJ160" s="10" t="s">
        <v>407</v>
      </c>
      <c r="AK160" s="10" t="s">
        <v>650</v>
      </c>
      <c r="AL160" s="10" t="s">
        <v>651</v>
      </c>
      <c r="AM160" s="10" t="s">
        <v>412</v>
      </c>
      <c r="AN160" s="10" t="s">
        <v>412</v>
      </c>
      <c r="AO160" s="10" t="s">
        <v>1599</v>
      </c>
      <c r="AP160" s="10" t="s">
        <v>431</v>
      </c>
      <c r="AQ160" s="9"/>
      <c r="AR160" s="12">
        <v>100</v>
      </c>
      <c r="AS160" s="10" t="s">
        <v>1600</v>
      </c>
      <c r="AT160" s="15">
        <v>50.416666666666003</v>
      </c>
      <c r="AU160" s="13">
        <v>3228</v>
      </c>
      <c r="AV160" s="14">
        <v>10254.17</v>
      </c>
      <c r="AW160" s="14">
        <v>625.44000000000005</v>
      </c>
      <c r="AX160" s="14">
        <v>2199.59</v>
      </c>
      <c r="AY160" s="14">
        <v>39.159999999999997</v>
      </c>
      <c r="AZ160" s="14">
        <v>4458.55</v>
      </c>
      <c r="BA160" s="14">
        <v>0</v>
      </c>
      <c r="BB160" s="14">
        <v>24.3</v>
      </c>
      <c r="BC160" s="14">
        <v>2907.13</v>
      </c>
      <c r="BD160" s="13">
        <v>538</v>
      </c>
    </row>
    <row r="161" spans="1:56" ht="12.45">
      <c r="A161" s="10" t="s">
        <v>389</v>
      </c>
      <c r="B161" s="10" t="s">
        <v>390</v>
      </c>
      <c r="C161" s="10" t="s">
        <v>391</v>
      </c>
      <c r="D161" s="10" t="s">
        <v>107</v>
      </c>
      <c r="E161" s="10" t="s">
        <v>393</v>
      </c>
      <c r="F161" s="9"/>
      <c r="G161" s="9"/>
      <c r="H161" s="10" t="s">
        <v>665</v>
      </c>
      <c r="I161" s="10" t="s">
        <v>1601</v>
      </c>
      <c r="J161" s="10" t="s">
        <v>404</v>
      </c>
      <c r="K161" s="9"/>
      <c r="L161" s="10" t="s">
        <v>421</v>
      </c>
      <c r="M161" s="10" t="s">
        <v>639</v>
      </c>
      <c r="N161" s="10" t="s">
        <v>108</v>
      </c>
      <c r="O161" s="10" t="s">
        <v>399</v>
      </c>
      <c r="P161" s="10" t="s">
        <v>668</v>
      </c>
      <c r="Q161" s="10" t="s">
        <v>1602</v>
      </c>
      <c r="R161" s="10" t="s">
        <v>670</v>
      </c>
      <c r="S161" s="10" t="s">
        <v>1278</v>
      </c>
      <c r="T161" s="11">
        <v>45393</v>
      </c>
      <c r="U161" s="10" t="s">
        <v>404</v>
      </c>
      <c r="V161" s="10" t="s">
        <v>490</v>
      </c>
      <c r="W161" s="11">
        <v>45393</v>
      </c>
      <c r="X161" s="11">
        <v>45656</v>
      </c>
      <c r="Y161" s="11">
        <v>45657</v>
      </c>
      <c r="Z161" s="9"/>
      <c r="AA161" s="10" t="s">
        <v>405</v>
      </c>
      <c r="AB161" s="9"/>
      <c r="AC161" s="9"/>
      <c r="AD161" s="9"/>
      <c r="AE161" s="10" t="s">
        <v>406</v>
      </c>
      <c r="AF161" s="10" t="s">
        <v>407</v>
      </c>
      <c r="AG161" s="10" t="s">
        <v>408</v>
      </c>
      <c r="AH161" s="10" t="s">
        <v>409</v>
      </c>
      <c r="AI161" s="10" t="s">
        <v>409</v>
      </c>
      <c r="AJ161" s="10" t="s">
        <v>407</v>
      </c>
      <c r="AK161" s="10" t="s">
        <v>428</v>
      </c>
      <c r="AL161" s="10" t="s">
        <v>429</v>
      </c>
      <c r="AM161" s="10" t="s">
        <v>412</v>
      </c>
      <c r="AN161" s="10" t="s">
        <v>412</v>
      </c>
      <c r="AO161" s="10" t="s">
        <v>1603</v>
      </c>
      <c r="AP161" s="10" t="s">
        <v>431</v>
      </c>
      <c r="AQ161" s="9"/>
      <c r="AR161" s="12">
        <v>100</v>
      </c>
      <c r="AS161" s="10" t="s">
        <v>1604</v>
      </c>
      <c r="AT161" s="9"/>
      <c r="AU161" s="13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9"/>
    </row>
    <row r="162" spans="1:56" ht="12.45">
      <c r="A162" s="10" t="s">
        <v>389</v>
      </c>
      <c r="B162" s="10" t="s">
        <v>390</v>
      </c>
      <c r="C162" s="10" t="s">
        <v>391</v>
      </c>
      <c r="D162" s="10" t="s">
        <v>149</v>
      </c>
      <c r="E162" s="10" t="s">
        <v>393</v>
      </c>
      <c r="F162" s="9"/>
      <c r="G162" s="9"/>
      <c r="H162" s="10" t="s">
        <v>665</v>
      </c>
      <c r="I162" s="10" t="s">
        <v>1601</v>
      </c>
      <c r="J162" s="10" t="s">
        <v>404</v>
      </c>
      <c r="K162" s="9"/>
      <c r="L162" s="10" t="s">
        <v>421</v>
      </c>
      <c r="M162" s="10" t="s">
        <v>639</v>
      </c>
      <c r="N162" s="10" t="s">
        <v>150</v>
      </c>
      <c r="O162" s="10" t="s">
        <v>399</v>
      </c>
      <c r="P162" s="10" t="s">
        <v>668</v>
      </c>
      <c r="Q162" s="10" t="s">
        <v>1602</v>
      </c>
      <c r="R162" s="10" t="s">
        <v>670</v>
      </c>
      <c r="S162" s="10" t="s">
        <v>1278</v>
      </c>
      <c r="T162" s="11">
        <v>45393</v>
      </c>
      <c r="U162" s="10" t="s">
        <v>404</v>
      </c>
      <c r="V162" s="10" t="s">
        <v>490</v>
      </c>
      <c r="W162" s="11">
        <v>45393</v>
      </c>
      <c r="X162" s="11">
        <v>45657</v>
      </c>
      <c r="Y162" s="11">
        <v>45657</v>
      </c>
      <c r="Z162" s="9"/>
      <c r="AA162" s="10" t="s">
        <v>405</v>
      </c>
      <c r="AB162" s="9"/>
      <c r="AC162" s="9"/>
      <c r="AD162" s="9"/>
      <c r="AE162" s="10" t="s">
        <v>406</v>
      </c>
      <c r="AF162" s="10" t="s">
        <v>407</v>
      </c>
      <c r="AG162" s="10" t="s">
        <v>408</v>
      </c>
      <c r="AH162" s="10" t="s">
        <v>409</v>
      </c>
      <c r="AI162" s="10" t="s">
        <v>409</v>
      </c>
      <c r="AJ162" s="10" t="s">
        <v>407</v>
      </c>
      <c r="AK162" s="10" t="s">
        <v>428</v>
      </c>
      <c r="AL162" s="10" t="s">
        <v>429</v>
      </c>
      <c r="AM162" s="10" t="s">
        <v>412</v>
      </c>
      <c r="AN162" s="10" t="s">
        <v>412</v>
      </c>
      <c r="AO162" s="10" t="s">
        <v>1605</v>
      </c>
      <c r="AP162" s="10" t="s">
        <v>431</v>
      </c>
      <c r="AQ162" s="9"/>
      <c r="AR162" s="12">
        <v>100</v>
      </c>
      <c r="AS162" s="10" t="s">
        <v>1606</v>
      </c>
      <c r="AT162" s="9"/>
      <c r="AU162" s="13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9"/>
    </row>
    <row r="163" spans="1:56" ht="12.45">
      <c r="A163" s="10" t="s">
        <v>389</v>
      </c>
      <c r="B163" s="10" t="s">
        <v>505</v>
      </c>
      <c r="C163" s="10" t="s">
        <v>506</v>
      </c>
      <c r="D163" s="10" t="s">
        <v>290</v>
      </c>
      <c r="E163" s="10" t="s">
        <v>393</v>
      </c>
      <c r="F163" s="9"/>
      <c r="G163" s="9"/>
      <c r="H163" s="10" t="s">
        <v>1607</v>
      </c>
      <c r="I163" s="10" t="s">
        <v>1608</v>
      </c>
      <c r="J163" s="10" t="s">
        <v>247</v>
      </c>
      <c r="K163" s="9"/>
      <c r="L163" s="10" t="s">
        <v>396</v>
      </c>
      <c r="M163" s="10" t="s">
        <v>422</v>
      </c>
      <c r="N163" s="10" t="s">
        <v>291</v>
      </c>
      <c r="O163" s="10" t="s">
        <v>576</v>
      </c>
      <c r="P163" s="10" t="s">
        <v>1609</v>
      </c>
      <c r="Q163" s="10" t="s">
        <v>1610</v>
      </c>
      <c r="R163" s="10" t="s">
        <v>512</v>
      </c>
      <c r="S163" s="10" t="s">
        <v>513</v>
      </c>
      <c r="T163" s="11">
        <v>45427</v>
      </c>
      <c r="U163" s="10" t="s">
        <v>404</v>
      </c>
      <c r="V163" s="10" t="s">
        <v>247</v>
      </c>
      <c r="W163" s="11">
        <v>45400</v>
      </c>
      <c r="X163" s="11">
        <v>45562</v>
      </c>
      <c r="Y163" s="11">
        <v>45566</v>
      </c>
      <c r="Z163" s="9"/>
      <c r="AA163" s="10" t="s">
        <v>405</v>
      </c>
      <c r="AB163" s="9"/>
      <c r="AC163" s="9"/>
      <c r="AD163" s="9"/>
      <c r="AE163" s="10" t="s">
        <v>466</v>
      </c>
      <c r="AF163" s="10" t="s">
        <v>407</v>
      </c>
      <c r="AG163" s="10" t="s">
        <v>408</v>
      </c>
      <c r="AH163" s="10" t="s">
        <v>515</v>
      </c>
      <c r="AI163" s="10" t="s">
        <v>515</v>
      </c>
      <c r="AJ163" s="10" t="s">
        <v>407</v>
      </c>
      <c r="AK163" s="10" t="s">
        <v>410</v>
      </c>
      <c r="AL163" s="10" t="s">
        <v>411</v>
      </c>
      <c r="AM163" s="10" t="s">
        <v>412</v>
      </c>
      <c r="AN163" s="10" t="s">
        <v>412</v>
      </c>
      <c r="AO163" s="10" t="s">
        <v>1611</v>
      </c>
      <c r="AP163" s="10" t="s">
        <v>414</v>
      </c>
      <c r="AQ163" s="9"/>
      <c r="AR163" s="12">
        <v>100</v>
      </c>
      <c r="AS163" s="10" t="s">
        <v>1612</v>
      </c>
      <c r="AT163" s="9"/>
      <c r="AU163" s="13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9"/>
    </row>
    <row r="164" spans="1:56" ht="12.45">
      <c r="A164" s="10" t="s">
        <v>389</v>
      </c>
      <c r="B164" s="10" t="s">
        <v>505</v>
      </c>
      <c r="C164" s="10" t="s">
        <v>571</v>
      </c>
      <c r="D164" s="10" t="s">
        <v>250</v>
      </c>
      <c r="E164" s="10" t="s">
        <v>393</v>
      </c>
      <c r="F164" s="10" t="s">
        <v>1613</v>
      </c>
      <c r="G164" s="9"/>
      <c r="H164" s="10" t="s">
        <v>1614</v>
      </c>
      <c r="I164" s="10" t="s">
        <v>1615</v>
      </c>
      <c r="J164" s="10" t="s">
        <v>247</v>
      </c>
      <c r="K164" s="9"/>
      <c r="L164" s="10" t="s">
        <v>530</v>
      </c>
      <c r="M164" s="10" t="s">
        <v>639</v>
      </c>
      <c r="N164" s="10" t="s">
        <v>251</v>
      </c>
      <c r="O164" s="10" t="s">
        <v>436</v>
      </c>
      <c r="P164" s="10" t="s">
        <v>1616</v>
      </c>
      <c r="Q164" s="10" t="s">
        <v>1617</v>
      </c>
      <c r="R164" s="10" t="s">
        <v>722</v>
      </c>
      <c r="S164" s="10" t="s">
        <v>723</v>
      </c>
      <c r="T164" s="11">
        <v>45415</v>
      </c>
      <c r="U164" s="10" t="s">
        <v>404</v>
      </c>
      <c r="V164" s="10" t="s">
        <v>247</v>
      </c>
      <c r="W164" s="11">
        <v>45400</v>
      </c>
      <c r="X164" s="11">
        <v>45492</v>
      </c>
      <c r="Y164" s="11">
        <v>45541</v>
      </c>
      <c r="Z164" s="9"/>
      <c r="AA164" s="10" t="s">
        <v>405</v>
      </c>
      <c r="AB164" s="9"/>
      <c r="AC164" s="9"/>
      <c r="AD164" s="9"/>
      <c r="AE164" s="10" t="s">
        <v>406</v>
      </c>
      <c r="AF164" s="10" t="s">
        <v>407</v>
      </c>
      <c r="AG164" s="10" t="s">
        <v>408</v>
      </c>
      <c r="AH164" s="10" t="s">
        <v>582</v>
      </c>
      <c r="AI164" s="10" t="s">
        <v>582</v>
      </c>
      <c r="AJ164" s="10" t="s">
        <v>407</v>
      </c>
      <c r="AK164" s="10" t="s">
        <v>650</v>
      </c>
      <c r="AL164" s="10" t="s">
        <v>651</v>
      </c>
      <c r="AM164" s="10" t="s">
        <v>412</v>
      </c>
      <c r="AN164" s="10" t="s">
        <v>412</v>
      </c>
      <c r="AO164" s="10" t="s">
        <v>1618</v>
      </c>
      <c r="AP164" s="10" t="s">
        <v>431</v>
      </c>
      <c r="AQ164" s="9"/>
      <c r="AR164" s="12">
        <v>100</v>
      </c>
      <c r="AS164" s="10" t="s">
        <v>1619</v>
      </c>
      <c r="AT164" s="9"/>
      <c r="AU164" s="13">
        <v>0</v>
      </c>
      <c r="AV164" s="14">
        <v>211.35</v>
      </c>
      <c r="AW164" s="14">
        <v>84.35</v>
      </c>
      <c r="AX164" s="14">
        <v>0</v>
      </c>
      <c r="AY164" s="14">
        <v>66.58</v>
      </c>
      <c r="AZ164" s="14">
        <v>0</v>
      </c>
      <c r="BA164" s="14">
        <v>0</v>
      </c>
      <c r="BB164" s="14">
        <v>0.5</v>
      </c>
      <c r="BC164" s="14">
        <v>59.92</v>
      </c>
      <c r="BD164" s="9"/>
    </row>
    <row r="165" spans="1:56" ht="12.45">
      <c r="A165" s="10" t="s">
        <v>389</v>
      </c>
      <c r="B165" s="10" t="s">
        <v>505</v>
      </c>
      <c r="C165" s="10" t="s">
        <v>571</v>
      </c>
      <c r="D165" s="10" t="s">
        <v>99</v>
      </c>
      <c r="E165" s="10" t="s">
        <v>393</v>
      </c>
      <c r="F165" s="9"/>
      <c r="G165" s="9"/>
      <c r="H165" s="10" t="s">
        <v>1620</v>
      </c>
      <c r="I165" s="10" t="s">
        <v>1621</v>
      </c>
      <c r="J165" s="10" t="s">
        <v>83</v>
      </c>
      <c r="K165" s="9"/>
      <c r="L165" s="10" t="s">
        <v>396</v>
      </c>
      <c r="M165" s="10" t="s">
        <v>434</v>
      </c>
      <c r="N165" s="10" t="s">
        <v>100</v>
      </c>
      <c r="O165" s="10" t="s">
        <v>399</v>
      </c>
      <c r="P165" s="10" t="s">
        <v>1622</v>
      </c>
      <c r="Q165" s="10" t="s">
        <v>1623</v>
      </c>
      <c r="R165" s="10" t="s">
        <v>722</v>
      </c>
      <c r="S165" s="10" t="s">
        <v>723</v>
      </c>
      <c r="T165" s="11">
        <v>45406</v>
      </c>
      <c r="U165" s="10" t="s">
        <v>404</v>
      </c>
      <c r="V165" s="10" t="s">
        <v>83</v>
      </c>
      <c r="W165" s="11">
        <v>45406</v>
      </c>
      <c r="X165" s="11">
        <v>45412</v>
      </c>
      <c r="Y165" s="11">
        <v>45416</v>
      </c>
      <c r="Z165" s="9"/>
      <c r="AA165" s="10" t="s">
        <v>405</v>
      </c>
      <c r="AB165" s="9"/>
      <c r="AC165" s="9"/>
      <c r="AD165" s="9"/>
      <c r="AE165" s="10" t="s">
        <v>406</v>
      </c>
      <c r="AF165" s="10" t="s">
        <v>407</v>
      </c>
      <c r="AG165" s="10" t="s">
        <v>408</v>
      </c>
      <c r="AH165" s="10" t="s">
        <v>582</v>
      </c>
      <c r="AI165" s="10" t="s">
        <v>582</v>
      </c>
      <c r="AJ165" s="10" t="s">
        <v>407</v>
      </c>
      <c r="AK165" s="10" t="s">
        <v>410</v>
      </c>
      <c r="AL165" s="10" t="s">
        <v>411</v>
      </c>
      <c r="AM165" s="10" t="s">
        <v>412</v>
      </c>
      <c r="AN165" s="10" t="s">
        <v>412</v>
      </c>
      <c r="AO165" s="10" t="s">
        <v>1624</v>
      </c>
      <c r="AP165" s="10" t="s">
        <v>431</v>
      </c>
      <c r="AQ165" s="9"/>
      <c r="AR165" s="12">
        <v>100</v>
      </c>
      <c r="AS165" s="10" t="s">
        <v>1625</v>
      </c>
      <c r="AT165" s="9"/>
      <c r="AU165" s="13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9"/>
    </row>
    <row r="166" spans="1:56" ht="12.45">
      <c r="A166" s="10" t="s">
        <v>389</v>
      </c>
      <c r="B166" s="10" t="s">
        <v>416</v>
      </c>
      <c r="C166" s="10" t="s">
        <v>437</v>
      </c>
      <c r="D166" s="10" t="s">
        <v>228</v>
      </c>
      <c r="E166" s="10" t="s">
        <v>393</v>
      </c>
      <c r="F166" s="9"/>
      <c r="G166" s="9"/>
      <c r="H166" s="10" t="s">
        <v>1626</v>
      </c>
      <c r="I166" s="10" t="s">
        <v>1627</v>
      </c>
      <c r="J166" s="10" t="s">
        <v>226</v>
      </c>
      <c r="K166" s="9"/>
      <c r="L166" s="10" t="s">
        <v>421</v>
      </c>
      <c r="M166" s="10" t="s">
        <v>422</v>
      </c>
      <c r="N166" s="10" t="s">
        <v>229</v>
      </c>
      <c r="O166" s="10" t="s">
        <v>436</v>
      </c>
      <c r="P166" s="10" t="s">
        <v>1628</v>
      </c>
      <c r="Q166" s="10" t="s">
        <v>1629</v>
      </c>
      <c r="R166" s="10" t="s">
        <v>443</v>
      </c>
      <c r="S166" s="10" t="s">
        <v>465</v>
      </c>
      <c r="T166" s="11">
        <v>45432</v>
      </c>
      <c r="U166" s="10" t="s">
        <v>404</v>
      </c>
      <c r="V166" s="10" t="s">
        <v>226</v>
      </c>
      <c r="W166" s="11">
        <v>45411</v>
      </c>
      <c r="X166" s="11">
        <v>45558</v>
      </c>
      <c r="Y166" s="11">
        <v>45564</v>
      </c>
      <c r="Z166" s="9"/>
      <c r="AA166" s="10" t="s">
        <v>405</v>
      </c>
      <c r="AB166" s="9"/>
      <c r="AC166" s="9"/>
      <c r="AD166" s="9"/>
      <c r="AE166" s="10" t="s">
        <v>466</v>
      </c>
      <c r="AF166" s="10" t="s">
        <v>407</v>
      </c>
      <c r="AG166" s="10" t="s">
        <v>408</v>
      </c>
      <c r="AH166" s="10" t="s">
        <v>446</v>
      </c>
      <c r="AI166" s="10" t="s">
        <v>446</v>
      </c>
      <c r="AJ166" s="10" t="s">
        <v>407</v>
      </c>
      <c r="AK166" s="10" t="s">
        <v>428</v>
      </c>
      <c r="AL166" s="10" t="s">
        <v>429</v>
      </c>
      <c r="AM166" s="10" t="s">
        <v>412</v>
      </c>
      <c r="AN166" s="10" t="s">
        <v>412</v>
      </c>
      <c r="AO166" s="10" t="s">
        <v>1630</v>
      </c>
      <c r="AP166" s="10" t="s">
        <v>431</v>
      </c>
      <c r="AQ166" s="9"/>
      <c r="AR166" s="12">
        <v>100</v>
      </c>
      <c r="AS166" s="10" t="s">
        <v>1631</v>
      </c>
      <c r="AT166" s="9"/>
      <c r="AU166" s="13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9"/>
    </row>
    <row r="167" spans="1:56" ht="12.45">
      <c r="A167" s="10" t="s">
        <v>389</v>
      </c>
      <c r="B167" s="10" t="s">
        <v>416</v>
      </c>
      <c r="C167" s="10" t="s">
        <v>437</v>
      </c>
      <c r="D167" s="10" t="s">
        <v>24</v>
      </c>
      <c r="E167" s="10" t="s">
        <v>393</v>
      </c>
      <c r="F167" s="10" t="s">
        <v>1632</v>
      </c>
      <c r="G167" s="9"/>
      <c r="H167" s="10" t="s">
        <v>1633</v>
      </c>
      <c r="I167" s="10" t="s">
        <v>1634</v>
      </c>
      <c r="J167" s="10" t="s">
        <v>420</v>
      </c>
      <c r="K167" s="9"/>
      <c r="L167" s="10" t="s">
        <v>530</v>
      </c>
      <c r="M167" s="10" t="s">
        <v>639</v>
      </c>
      <c r="N167" s="10" t="s">
        <v>25</v>
      </c>
      <c r="O167" s="10" t="s">
        <v>436</v>
      </c>
      <c r="P167" s="10" t="s">
        <v>1635</v>
      </c>
      <c r="Q167" s="10" t="s">
        <v>1636</v>
      </c>
      <c r="R167" s="10" t="s">
        <v>443</v>
      </c>
      <c r="S167" s="10" t="s">
        <v>444</v>
      </c>
      <c r="T167" s="11">
        <v>45419</v>
      </c>
      <c r="U167" s="10" t="s">
        <v>404</v>
      </c>
      <c r="V167" s="10" t="s">
        <v>420</v>
      </c>
      <c r="W167" s="11">
        <v>45413</v>
      </c>
      <c r="X167" s="11">
        <v>45644</v>
      </c>
      <c r="Y167" s="11">
        <v>45656</v>
      </c>
      <c r="Z167" s="9"/>
      <c r="AA167" s="10" t="s">
        <v>405</v>
      </c>
      <c r="AB167" s="9"/>
      <c r="AC167" s="9"/>
      <c r="AD167" s="9"/>
      <c r="AE167" s="10" t="s">
        <v>406</v>
      </c>
      <c r="AF167" s="10" t="s">
        <v>407</v>
      </c>
      <c r="AG167" s="10" t="s">
        <v>408</v>
      </c>
      <c r="AH167" s="10" t="s">
        <v>446</v>
      </c>
      <c r="AI167" s="10" t="s">
        <v>446</v>
      </c>
      <c r="AJ167" s="10" t="s">
        <v>407</v>
      </c>
      <c r="AK167" s="10" t="s">
        <v>650</v>
      </c>
      <c r="AL167" s="10" t="s">
        <v>651</v>
      </c>
      <c r="AM167" s="10" t="s">
        <v>412</v>
      </c>
      <c r="AN167" s="10" t="s">
        <v>412</v>
      </c>
      <c r="AO167" s="10" t="s">
        <v>1637</v>
      </c>
      <c r="AP167" s="10" t="s">
        <v>431</v>
      </c>
      <c r="AQ167" s="9"/>
      <c r="AR167" s="12">
        <v>100</v>
      </c>
      <c r="AS167" s="10" t="s">
        <v>1638</v>
      </c>
      <c r="AT167" s="9"/>
      <c r="AU167" s="13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9"/>
    </row>
    <row r="168" spans="1:56" ht="12.45">
      <c r="A168" s="10" t="s">
        <v>389</v>
      </c>
      <c r="B168" s="10" t="s">
        <v>505</v>
      </c>
      <c r="C168" s="10" t="s">
        <v>506</v>
      </c>
      <c r="D168" s="10" t="s">
        <v>252</v>
      </c>
      <c r="E168" s="10" t="s">
        <v>393</v>
      </c>
      <c r="F168" s="10" t="s">
        <v>1639</v>
      </c>
      <c r="G168" s="9"/>
      <c r="H168" s="10" t="s">
        <v>1640</v>
      </c>
      <c r="I168" s="10" t="s">
        <v>1641</v>
      </c>
      <c r="J168" s="10" t="s">
        <v>247</v>
      </c>
      <c r="K168" s="9"/>
      <c r="L168" s="10" t="s">
        <v>530</v>
      </c>
      <c r="M168" s="10" t="s">
        <v>422</v>
      </c>
      <c r="N168" s="10" t="s">
        <v>253</v>
      </c>
      <c r="O168" s="10" t="s">
        <v>399</v>
      </c>
      <c r="P168" s="10" t="s">
        <v>1642</v>
      </c>
      <c r="Q168" s="10" t="s">
        <v>1643</v>
      </c>
      <c r="R168" s="10" t="s">
        <v>512</v>
      </c>
      <c r="S168" s="10" t="s">
        <v>513</v>
      </c>
      <c r="T168" s="11">
        <v>45435</v>
      </c>
      <c r="U168" s="10" t="s">
        <v>404</v>
      </c>
      <c r="V168" s="10" t="s">
        <v>247</v>
      </c>
      <c r="W168" s="11">
        <v>45414</v>
      </c>
      <c r="X168" s="11">
        <v>45469</v>
      </c>
      <c r="Y168" s="11">
        <v>45504</v>
      </c>
      <c r="Z168" s="9"/>
      <c r="AA168" s="10" t="s">
        <v>405</v>
      </c>
      <c r="AB168" s="9"/>
      <c r="AC168" s="9"/>
      <c r="AD168" s="9"/>
      <c r="AE168" s="10" t="s">
        <v>406</v>
      </c>
      <c r="AF168" s="10" t="s">
        <v>407</v>
      </c>
      <c r="AG168" s="10" t="s">
        <v>408</v>
      </c>
      <c r="AH168" s="10" t="s">
        <v>515</v>
      </c>
      <c r="AI168" s="10" t="s">
        <v>515</v>
      </c>
      <c r="AJ168" s="10" t="s">
        <v>407</v>
      </c>
      <c r="AK168" s="10" t="s">
        <v>650</v>
      </c>
      <c r="AL168" s="10" t="s">
        <v>651</v>
      </c>
      <c r="AM168" s="10" t="s">
        <v>412</v>
      </c>
      <c r="AN168" s="10" t="s">
        <v>412</v>
      </c>
      <c r="AO168" s="10" t="s">
        <v>1644</v>
      </c>
      <c r="AP168" s="10" t="s">
        <v>431</v>
      </c>
      <c r="AQ168" s="9"/>
      <c r="AR168" s="12">
        <v>100</v>
      </c>
      <c r="AS168" s="10" t="s">
        <v>1645</v>
      </c>
      <c r="AT168" s="9"/>
      <c r="AU168" s="13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9"/>
    </row>
    <row r="169" spans="1:56" ht="12.45">
      <c r="A169" s="10" t="s">
        <v>389</v>
      </c>
      <c r="B169" s="10" t="s">
        <v>505</v>
      </c>
      <c r="C169" s="10" t="s">
        <v>506</v>
      </c>
      <c r="D169" s="10" t="s">
        <v>183</v>
      </c>
      <c r="E169" s="10" t="s">
        <v>393</v>
      </c>
      <c r="F169" s="9"/>
      <c r="G169" s="9"/>
      <c r="H169" s="10" t="s">
        <v>1646</v>
      </c>
      <c r="I169" s="10" t="s">
        <v>1647</v>
      </c>
      <c r="J169" s="10" t="s">
        <v>176</v>
      </c>
      <c r="K169" s="9"/>
      <c r="L169" s="10" t="s">
        <v>396</v>
      </c>
      <c r="M169" s="10" t="s">
        <v>440</v>
      </c>
      <c r="N169" s="10" t="s">
        <v>184</v>
      </c>
      <c r="O169" s="10" t="s">
        <v>576</v>
      </c>
      <c r="P169" s="10" t="s">
        <v>1648</v>
      </c>
      <c r="Q169" s="10" t="s">
        <v>1649</v>
      </c>
      <c r="R169" s="10" t="s">
        <v>512</v>
      </c>
      <c r="S169" s="10" t="s">
        <v>513</v>
      </c>
      <c r="T169" s="11">
        <v>45426</v>
      </c>
      <c r="U169" s="10" t="s">
        <v>404</v>
      </c>
      <c r="V169" s="10" t="s">
        <v>176</v>
      </c>
      <c r="W169" s="11">
        <v>45415</v>
      </c>
      <c r="X169" s="11">
        <v>45443</v>
      </c>
      <c r="Y169" s="11">
        <v>45443</v>
      </c>
      <c r="Z169" s="9"/>
      <c r="AA169" s="10" t="s">
        <v>811</v>
      </c>
      <c r="AB169" s="11">
        <v>45426</v>
      </c>
      <c r="AC169" s="9"/>
      <c r="AD169" s="9"/>
      <c r="AE169" s="10" t="s">
        <v>466</v>
      </c>
      <c r="AF169" s="10" t="s">
        <v>407</v>
      </c>
      <c r="AG169" s="10" t="s">
        <v>408</v>
      </c>
      <c r="AH169" s="10" t="s">
        <v>515</v>
      </c>
      <c r="AI169" s="10" t="s">
        <v>515</v>
      </c>
      <c r="AJ169" s="10" t="s">
        <v>407</v>
      </c>
      <c r="AK169" s="10" t="s">
        <v>410</v>
      </c>
      <c r="AL169" s="10" t="s">
        <v>411</v>
      </c>
      <c r="AM169" s="10" t="s">
        <v>412</v>
      </c>
      <c r="AN169" s="10" t="s">
        <v>412</v>
      </c>
      <c r="AO169" s="10" t="s">
        <v>1650</v>
      </c>
      <c r="AP169" s="10" t="s">
        <v>414</v>
      </c>
      <c r="AQ169" s="9"/>
      <c r="AR169" s="12">
        <v>100</v>
      </c>
      <c r="AS169" s="10" t="s">
        <v>1651</v>
      </c>
      <c r="AT169" s="15">
        <v>0</v>
      </c>
      <c r="AU169" s="13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9"/>
    </row>
    <row r="170" spans="1:56" ht="12.45">
      <c r="A170" s="10" t="s">
        <v>389</v>
      </c>
      <c r="B170" s="10" t="s">
        <v>416</v>
      </c>
      <c r="C170" s="10" t="s">
        <v>437</v>
      </c>
      <c r="D170" s="10" t="s">
        <v>26</v>
      </c>
      <c r="E170" s="10" t="s">
        <v>393</v>
      </c>
      <c r="F170" s="10" t="s">
        <v>1652</v>
      </c>
      <c r="G170" s="9"/>
      <c r="H170" s="10" t="s">
        <v>1653</v>
      </c>
      <c r="I170" s="10" t="s">
        <v>1654</v>
      </c>
      <c r="J170" s="10" t="s">
        <v>420</v>
      </c>
      <c r="K170" s="9"/>
      <c r="L170" s="10" t="s">
        <v>530</v>
      </c>
      <c r="M170" s="10" t="s">
        <v>639</v>
      </c>
      <c r="N170" s="10" t="s">
        <v>27</v>
      </c>
      <c r="O170" s="10" t="s">
        <v>436</v>
      </c>
      <c r="P170" s="10" t="s">
        <v>1655</v>
      </c>
      <c r="Q170" s="10" t="s">
        <v>1656</v>
      </c>
      <c r="R170" s="10" t="s">
        <v>452</v>
      </c>
      <c r="S170" s="10" t="s">
        <v>465</v>
      </c>
      <c r="T170" s="11">
        <v>45420</v>
      </c>
      <c r="U170" s="10" t="s">
        <v>404</v>
      </c>
      <c r="V170" s="10" t="s">
        <v>420</v>
      </c>
      <c r="W170" s="11">
        <v>45420</v>
      </c>
      <c r="X170" s="11">
        <v>45499</v>
      </c>
      <c r="Y170" s="11">
        <v>45510</v>
      </c>
      <c r="Z170" s="9"/>
      <c r="AA170" s="10" t="s">
        <v>405</v>
      </c>
      <c r="AB170" s="9"/>
      <c r="AC170" s="9"/>
      <c r="AD170" s="9"/>
      <c r="AE170" s="10" t="s">
        <v>406</v>
      </c>
      <c r="AF170" s="10" t="s">
        <v>407</v>
      </c>
      <c r="AG170" s="10" t="s">
        <v>408</v>
      </c>
      <c r="AH170" s="10" t="s">
        <v>446</v>
      </c>
      <c r="AI170" s="10" t="s">
        <v>446</v>
      </c>
      <c r="AJ170" s="10" t="s">
        <v>407</v>
      </c>
      <c r="AK170" s="10" t="s">
        <v>650</v>
      </c>
      <c r="AL170" s="10" t="s">
        <v>651</v>
      </c>
      <c r="AM170" s="10" t="s">
        <v>412</v>
      </c>
      <c r="AN170" s="10" t="s">
        <v>412</v>
      </c>
      <c r="AO170" s="10" t="s">
        <v>1657</v>
      </c>
      <c r="AP170" s="10" t="s">
        <v>431</v>
      </c>
      <c r="AQ170" s="9"/>
      <c r="AR170" s="12">
        <v>100</v>
      </c>
      <c r="AS170" s="10" t="s">
        <v>1658</v>
      </c>
      <c r="AT170" s="9"/>
      <c r="AU170" s="13">
        <v>0</v>
      </c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56" ht="12.45">
      <c r="A171" s="10" t="s">
        <v>389</v>
      </c>
      <c r="B171" s="10" t="s">
        <v>505</v>
      </c>
      <c r="C171" s="10" t="s">
        <v>506</v>
      </c>
      <c r="D171" s="10" t="s">
        <v>59</v>
      </c>
      <c r="E171" s="10" t="s">
        <v>393</v>
      </c>
      <c r="F171" s="9"/>
      <c r="G171" s="9"/>
      <c r="H171" s="10" t="s">
        <v>1659</v>
      </c>
      <c r="I171" s="10" t="s">
        <v>1660</v>
      </c>
      <c r="J171" s="10" t="s">
        <v>420</v>
      </c>
      <c r="K171" s="9"/>
      <c r="L171" s="10" t="s">
        <v>521</v>
      </c>
      <c r="M171" s="10" t="s">
        <v>639</v>
      </c>
      <c r="N171" s="10" t="s">
        <v>60</v>
      </c>
      <c r="O171" s="10" t="s">
        <v>436</v>
      </c>
      <c r="P171" s="10" t="s">
        <v>1661</v>
      </c>
      <c r="Q171" s="10" t="s">
        <v>1662</v>
      </c>
      <c r="R171" s="10" t="s">
        <v>512</v>
      </c>
      <c r="S171" s="10" t="s">
        <v>513</v>
      </c>
      <c r="T171" s="11">
        <v>45422</v>
      </c>
      <c r="U171" s="10" t="s">
        <v>404</v>
      </c>
      <c r="V171" s="10" t="s">
        <v>420</v>
      </c>
      <c r="W171" s="11">
        <v>45422</v>
      </c>
      <c r="X171" s="11">
        <v>45460</v>
      </c>
      <c r="Y171" s="11">
        <v>45473</v>
      </c>
      <c r="Z171" s="9"/>
      <c r="AA171" s="10" t="s">
        <v>405</v>
      </c>
      <c r="AB171" s="9"/>
      <c r="AC171" s="9"/>
      <c r="AD171" s="9"/>
      <c r="AE171" s="10" t="s">
        <v>406</v>
      </c>
      <c r="AF171" s="10" t="s">
        <v>407</v>
      </c>
      <c r="AG171" s="10" t="s">
        <v>408</v>
      </c>
      <c r="AH171" s="10" t="s">
        <v>515</v>
      </c>
      <c r="AI171" s="10" t="s">
        <v>515</v>
      </c>
      <c r="AJ171" s="10" t="s">
        <v>407</v>
      </c>
      <c r="AK171" s="10" t="s">
        <v>660</v>
      </c>
      <c r="AL171" s="10" t="s">
        <v>661</v>
      </c>
      <c r="AM171" s="10" t="s">
        <v>412</v>
      </c>
      <c r="AN171" s="10" t="s">
        <v>412</v>
      </c>
      <c r="AO171" s="10" t="s">
        <v>1663</v>
      </c>
      <c r="AP171" s="10" t="s">
        <v>431</v>
      </c>
      <c r="AQ171" s="9"/>
      <c r="AR171" s="12">
        <v>100</v>
      </c>
      <c r="AS171" s="10" t="s">
        <v>1664</v>
      </c>
      <c r="AT171" s="9"/>
      <c r="AU171" s="13">
        <v>0</v>
      </c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56" ht="12.45">
      <c r="A172" s="10" t="s">
        <v>389</v>
      </c>
      <c r="B172" s="10" t="s">
        <v>505</v>
      </c>
      <c r="C172" s="10" t="s">
        <v>506</v>
      </c>
      <c r="D172" s="10" t="s">
        <v>308</v>
      </c>
      <c r="E172" s="10" t="s">
        <v>393</v>
      </c>
      <c r="F172" s="9"/>
      <c r="G172" s="9"/>
      <c r="H172" s="10" t="s">
        <v>1665</v>
      </c>
      <c r="I172" s="10" t="s">
        <v>1666</v>
      </c>
      <c r="J172" s="10" t="s">
        <v>247</v>
      </c>
      <c r="K172" s="9"/>
      <c r="L172" s="10" t="s">
        <v>421</v>
      </c>
      <c r="M172" s="10" t="s">
        <v>422</v>
      </c>
      <c r="N172" s="10" t="s">
        <v>309</v>
      </c>
      <c r="O172" s="10" t="s">
        <v>576</v>
      </c>
      <c r="P172" s="10" t="s">
        <v>1667</v>
      </c>
      <c r="Q172" s="10" t="s">
        <v>1668</v>
      </c>
      <c r="R172" s="10" t="s">
        <v>512</v>
      </c>
      <c r="S172" s="10" t="s">
        <v>513</v>
      </c>
      <c r="T172" s="11">
        <v>45432</v>
      </c>
      <c r="U172" s="10" t="s">
        <v>404</v>
      </c>
      <c r="V172" s="10" t="s">
        <v>247</v>
      </c>
      <c r="W172" s="11">
        <v>45432</v>
      </c>
      <c r="X172" s="11">
        <v>45471</v>
      </c>
      <c r="Y172" s="11">
        <v>45474</v>
      </c>
      <c r="Z172" s="9"/>
      <c r="AA172" s="10" t="s">
        <v>405</v>
      </c>
      <c r="AB172" s="9"/>
      <c r="AC172" s="9"/>
      <c r="AD172" s="9"/>
      <c r="AE172" s="10" t="s">
        <v>466</v>
      </c>
      <c r="AF172" s="10" t="s">
        <v>407</v>
      </c>
      <c r="AG172" s="10" t="s">
        <v>408</v>
      </c>
      <c r="AH172" s="10" t="s">
        <v>515</v>
      </c>
      <c r="AI172" s="10" t="s">
        <v>515</v>
      </c>
      <c r="AJ172" s="10" t="s">
        <v>407</v>
      </c>
      <c r="AK172" s="10" t="s">
        <v>428</v>
      </c>
      <c r="AL172" s="10" t="s">
        <v>429</v>
      </c>
      <c r="AM172" s="10" t="s">
        <v>412</v>
      </c>
      <c r="AN172" s="10" t="s">
        <v>412</v>
      </c>
      <c r="AO172" s="10" t="s">
        <v>1669</v>
      </c>
      <c r="AP172" s="10" t="s">
        <v>431</v>
      </c>
      <c r="AQ172" s="9"/>
      <c r="AR172" s="12">
        <v>100</v>
      </c>
      <c r="AS172" s="10" t="s">
        <v>1670</v>
      </c>
      <c r="AT172" s="9"/>
      <c r="AU172" s="13">
        <v>0</v>
      </c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 ht="12.45">
      <c r="A173" s="10" t="s">
        <v>389</v>
      </c>
      <c r="B173" s="10" t="s">
        <v>505</v>
      </c>
      <c r="C173" s="10" t="s">
        <v>506</v>
      </c>
      <c r="D173" s="10" t="s">
        <v>61</v>
      </c>
      <c r="E173" s="10" t="s">
        <v>393</v>
      </c>
      <c r="F173" s="9"/>
      <c r="G173" s="9"/>
      <c r="H173" s="10" t="s">
        <v>1671</v>
      </c>
      <c r="I173" s="10" t="s">
        <v>1672</v>
      </c>
      <c r="J173" s="10" t="s">
        <v>420</v>
      </c>
      <c r="K173" s="9"/>
      <c r="L173" s="10" t="s">
        <v>521</v>
      </c>
      <c r="M173" s="10" t="s">
        <v>422</v>
      </c>
      <c r="N173" s="10" t="s">
        <v>62</v>
      </c>
      <c r="O173" s="10" t="s">
        <v>436</v>
      </c>
      <c r="P173" s="10" t="s">
        <v>1673</v>
      </c>
      <c r="Q173" s="10" t="s">
        <v>1674</v>
      </c>
      <c r="R173" s="10" t="s">
        <v>512</v>
      </c>
      <c r="S173" s="10" t="s">
        <v>513</v>
      </c>
      <c r="T173" s="11">
        <v>45434</v>
      </c>
      <c r="U173" s="10" t="s">
        <v>404</v>
      </c>
      <c r="V173" s="10" t="s">
        <v>420</v>
      </c>
      <c r="W173" s="11">
        <v>45433</v>
      </c>
      <c r="X173" s="11">
        <v>45464</v>
      </c>
      <c r="Y173" s="11">
        <v>45473</v>
      </c>
      <c r="Z173" s="9"/>
      <c r="AA173" s="10" t="s">
        <v>405</v>
      </c>
      <c r="AB173" s="9"/>
      <c r="AC173" s="9"/>
      <c r="AD173" s="9"/>
      <c r="AE173" s="10" t="s">
        <v>406</v>
      </c>
      <c r="AF173" s="10" t="s">
        <v>407</v>
      </c>
      <c r="AG173" s="10" t="s">
        <v>408</v>
      </c>
      <c r="AH173" s="10" t="s">
        <v>515</v>
      </c>
      <c r="AI173" s="10" t="s">
        <v>515</v>
      </c>
      <c r="AJ173" s="10" t="s">
        <v>407</v>
      </c>
      <c r="AK173" s="10" t="s">
        <v>660</v>
      </c>
      <c r="AL173" s="10" t="s">
        <v>661</v>
      </c>
      <c r="AM173" s="10" t="s">
        <v>412</v>
      </c>
      <c r="AN173" s="10" t="s">
        <v>412</v>
      </c>
      <c r="AO173" s="10" t="s">
        <v>1675</v>
      </c>
      <c r="AP173" s="10" t="s">
        <v>431</v>
      </c>
      <c r="AQ173" s="9"/>
      <c r="AR173" s="12">
        <v>100</v>
      </c>
      <c r="AS173" s="10" t="s">
        <v>1676</v>
      </c>
      <c r="AT173" s="9"/>
      <c r="AU173" s="13">
        <v>0</v>
      </c>
      <c r="AV173" s="9"/>
      <c r="AW173" s="9"/>
      <c r="AX173" s="9"/>
      <c r="AY173" s="9"/>
      <c r="AZ173" s="9"/>
      <c r="BA173" s="9"/>
      <c r="BB173" s="9"/>
      <c r="BC173" s="9"/>
      <c r="BD173" s="9"/>
    </row>
    <row r="174" spans="1:56" ht="12.45">
      <c r="A174" s="10" t="s">
        <v>389</v>
      </c>
      <c r="B174" s="10" t="s">
        <v>390</v>
      </c>
      <c r="C174" s="10" t="s">
        <v>391</v>
      </c>
      <c r="D174" s="10" t="s">
        <v>140</v>
      </c>
      <c r="E174" s="10" t="s">
        <v>393</v>
      </c>
      <c r="F174" s="9"/>
      <c r="G174" s="9"/>
      <c r="H174" s="10" t="s">
        <v>1677</v>
      </c>
      <c r="I174" s="10" t="s">
        <v>1678</v>
      </c>
      <c r="J174" s="10" t="s">
        <v>125</v>
      </c>
      <c r="K174" s="9"/>
      <c r="L174" s="10" t="s">
        <v>396</v>
      </c>
      <c r="M174" s="10" t="s">
        <v>422</v>
      </c>
      <c r="N174" s="10" t="s">
        <v>141</v>
      </c>
      <c r="O174" s="10" t="s">
        <v>576</v>
      </c>
      <c r="P174" s="10" t="s">
        <v>1679</v>
      </c>
      <c r="Q174" s="10" t="s">
        <v>1680</v>
      </c>
      <c r="R174" s="10" t="s">
        <v>534</v>
      </c>
      <c r="S174" s="10" t="s">
        <v>535</v>
      </c>
      <c r="T174" s="11">
        <v>45435</v>
      </c>
      <c r="U174" s="10" t="s">
        <v>404</v>
      </c>
      <c r="V174" s="10" t="s">
        <v>125</v>
      </c>
      <c r="W174" s="11">
        <v>45433</v>
      </c>
      <c r="X174" s="11">
        <v>45422</v>
      </c>
      <c r="Y174" s="11">
        <v>45429</v>
      </c>
      <c r="Z174" s="9"/>
      <c r="AA174" s="10" t="s">
        <v>405</v>
      </c>
      <c r="AB174" s="9"/>
      <c r="AC174" s="9"/>
      <c r="AD174" s="9"/>
      <c r="AE174" s="10" t="s">
        <v>466</v>
      </c>
      <c r="AF174" s="10" t="s">
        <v>407</v>
      </c>
      <c r="AG174" s="10" t="s">
        <v>408</v>
      </c>
      <c r="AH174" s="10" t="s">
        <v>409</v>
      </c>
      <c r="AI174" s="10" t="s">
        <v>409</v>
      </c>
      <c r="AJ174" s="10" t="s">
        <v>407</v>
      </c>
      <c r="AK174" s="10" t="s">
        <v>410</v>
      </c>
      <c r="AL174" s="10" t="s">
        <v>411</v>
      </c>
      <c r="AM174" s="10" t="s">
        <v>412</v>
      </c>
      <c r="AN174" s="10" t="s">
        <v>412</v>
      </c>
      <c r="AO174" s="10" t="s">
        <v>1681</v>
      </c>
      <c r="AP174" s="10" t="s">
        <v>431</v>
      </c>
      <c r="AQ174" s="9"/>
      <c r="AR174" s="12">
        <v>100</v>
      </c>
      <c r="AS174" s="10" t="s">
        <v>1682</v>
      </c>
      <c r="AT174" s="9"/>
      <c r="AU174" s="13">
        <v>0</v>
      </c>
      <c r="AV174" s="9"/>
      <c r="AW174" s="9"/>
      <c r="AX174" s="9"/>
      <c r="AY174" s="9"/>
      <c r="AZ174" s="9"/>
      <c r="BA174" s="9"/>
      <c r="BB174" s="9"/>
      <c r="BC174" s="9"/>
      <c r="BD174" s="9"/>
    </row>
    <row r="175" spans="1:56" ht="12.45">
      <c r="A175" s="10" t="s">
        <v>389</v>
      </c>
      <c r="B175" s="10" t="s">
        <v>505</v>
      </c>
      <c r="C175" s="10" t="s">
        <v>571</v>
      </c>
      <c r="D175" s="10" t="s">
        <v>1683</v>
      </c>
      <c r="E175" s="10" t="s">
        <v>393</v>
      </c>
      <c r="F175" s="10" t="s">
        <v>1684</v>
      </c>
      <c r="G175" s="9"/>
      <c r="H175" s="10" t="s">
        <v>1685</v>
      </c>
      <c r="I175" s="10" t="s">
        <v>1686</v>
      </c>
      <c r="J175" s="10" t="s">
        <v>83</v>
      </c>
      <c r="K175" s="9"/>
      <c r="L175" s="10" t="s">
        <v>530</v>
      </c>
      <c r="M175" s="10" t="s">
        <v>434</v>
      </c>
      <c r="N175" s="10" t="s">
        <v>1687</v>
      </c>
      <c r="O175" s="10" t="s">
        <v>399</v>
      </c>
      <c r="P175" s="10" t="s">
        <v>1338</v>
      </c>
      <c r="Q175" s="10" t="s">
        <v>1688</v>
      </c>
      <c r="R175" s="10" t="s">
        <v>722</v>
      </c>
      <c r="S175" s="10" t="s">
        <v>723</v>
      </c>
      <c r="T175" s="11">
        <v>45440</v>
      </c>
      <c r="U175" s="10" t="s">
        <v>404</v>
      </c>
      <c r="V175" s="10" t="s">
        <v>83</v>
      </c>
      <c r="W175" s="11">
        <v>45440</v>
      </c>
      <c r="X175" s="11">
        <v>45512</v>
      </c>
      <c r="Y175" s="11">
        <v>45516</v>
      </c>
      <c r="Z175" s="9"/>
      <c r="AA175" s="10" t="s">
        <v>405</v>
      </c>
      <c r="AB175" s="9"/>
      <c r="AC175" s="9"/>
      <c r="AD175" s="9"/>
      <c r="AE175" s="10" t="s">
        <v>406</v>
      </c>
      <c r="AF175" s="10" t="s">
        <v>407</v>
      </c>
      <c r="AG175" s="10" t="s">
        <v>408</v>
      </c>
      <c r="AH175" s="10" t="s">
        <v>582</v>
      </c>
      <c r="AI175" s="10" t="s">
        <v>582</v>
      </c>
      <c r="AJ175" s="10" t="s">
        <v>407</v>
      </c>
      <c r="AK175" s="10" t="s">
        <v>650</v>
      </c>
      <c r="AL175" s="10" t="s">
        <v>651</v>
      </c>
      <c r="AM175" s="10" t="s">
        <v>412</v>
      </c>
      <c r="AN175" s="10" t="s">
        <v>412</v>
      </c>
      <c r="AO175" s="10" t="s">
        <v>1689</v>
      </c>
      <c r="AP175" s="10" t="s">
        <v>431</v>
      </c>
      <c r="AQ175" s="9"/>
      <c r="AR175" s="12">
        <v>100</v>
      </c>
      <c r="AS175" s="10" t="s">
        <v>1690</v>
      </c>
      <c r="AT175" s="9"/>
      <c r="AU175" s="13">
        <v>0</v>
      </c>
      <c r="AV175" s="9"/>
      <c r="AW175" s="9"/>
      <c r="AX175" s="9"/>
      <c r="AY175" s="9"/>
      <c r="AZ175" s="9"/>
      <c r="BA175" s="9"/>
      <c r="BB175" s="9"/>
      <c r="BC175" s="9"/>
      <c r="BD175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9D9D8-0946-420F-82FD-1E6BB4C92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C600A-0891-42C0-9E6F-EA2C8AF76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AAF6CC-E47C-4A29-947C-9E6485BD8458}">
  <ds:schemaRefs>
    <ds:schemaRef ds:uri="http://schemas.microsoft.com/office/2006/metadata/properties"/>
    <ds:schemaRef ds:uri="http://schemas.microsoft.com/office/infopath/2007/PartnerControls"/>
    <ds:schemaRef ds:uri="e20948ad-d687-48cf-badb-0ba392117d9b"/>
    <ds:schemaRef ds:uri="2bdb8694-0e93-46ec-aae4-55d7a65d91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Case Request</vt:lpstr>
      <vt:lpstr>Report Detail_1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 \ Thomas \ B</dc:creator>
  <cp:keywords/>
  <dc:description/>
  <cp:lastModifiedBy>Heather Temple</cp:lastModifiedBy>
  <cp:revision/>
  <dcterms:created xsi:type="dcterms:W3CDTF">2024-05-29T21:26:16Z</dcterms:created>
  <dcterms:modified xsi:type="dcterms:W3CDTF">2024-05-30T19:27:05Z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0x01010023D3BF6419712D41B897E776747B2DEC</vt:lpwstr>
  </property>
  <property fmtid="{D5CDD505-2E9C-101B-9397-08002B2CF9AE}" pid="3" name="MediaServiceImageTags">
    <vt:lpwstr/>
  </property>
</Properties>
</file>