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6FDD1A76-054D-4F6A-A9C2-B3C033A8A278}" xr6:coauthVersionLast="47" xr6:coauthVersionMax="47" xr10:uidLastSave="{00000000-0000-0000-0000-000000000000}"/>
  <bookViews>
    <workbookView xWindow="41940" yWindow="2445" windowWidth="22965" windowHeight="9960" xr2:uid="{38A8390D-B853-40C9-A6B4-A3C6DC6645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A22" i="1"/>
  <c r="A23" i="1" s="1"/>
  <c r="A24" i="1" s="1"/>
  <c r="A25" i="1" s="1"/>
  <c r="A26" i="1" s="1"/>
  <c r="A29" i="1" s="1"/>
  <c r="A30" i="1" s="1"/>
  <c r="A31" i="1" s="1"/>
  <c r="A32" i="1" s="1"/>
  <c r="A34" i="1" s="1"/>
  <c r="A36" i="1" s="1"/>
  <c r="G14" i="1"/>
  <c r="G38" i="1" l="1"/>
</calcChain>
</file>

<file path=xl/sharedStrings.xml><?xml version="1.0" encoding="utf-8"?>
<sst xmlns="http://schemas.openxmlformats.org/spreadsheetml/2006/main" count="37" uniqueCount="36">
  <si>
    <t>Columbia Gas of Kentucky</t>
  </si>
  <si>
    <t>Reconciliation of Capitalization versus Rate Base</t>
  </si>
  <si>
    <t>Capitalization</t>
  </si>
  <si>
    <t>Desecription</t>
  </si>
  <si>
    <t>Reference</t>
  </si>
  <si>
    <t>Schedule J-1</t>
  </si>
  <si>
    <t>( $ 000 )</t>
  </si>
  <si>
    <t>Line No.</t>
  </si>
  <si>
    <t>Rate Base</t>
  </si>
  <si>
    <t>Schedule B-1 (Column 3)</t>
  </si>
  <si>
    <t>Difference</t>
  </si>
  <si>
    <t>Line 1 - Line 2</t>
  </si>
  <si>
    <t>SMRP Rate Base</t>
  </si>
  <si>
    <t>Schedule B-1 (Column 2)</t>
  </si>
  <si>
    <t>Reconciling Items</t>
  </si>
  <si>
    <t>Assets not in Rate Base</t>
  </si>
  <si>
    <t>Construction Work in Progress</t>
  </si>
  <si>
    <t>Accounts Receivable</t>
  </si>
  <si>
    <t>Prepayments</t>
  </si>
  <si>
    <t>Regulatory Assets</t>
  </si>
  <si>
    <t>Property Tax Amortization</t>
  </si>
  <si>
    <t>Other Assets</t>
  </si>
  <si>
    <t>Liabilities not in Rate Base</t>
  </si>
  <si>
    <t>Accounts Payable</t>
  </si>
  <si>
    <t>Accrued Taxes</t>
  </si>
  <si>
    <t>Other non-current liabilities</t>
  </si>
  <si>
    <t>Non-current liablities</t>
  </si>
  <si>
    <t>Total Reconciling Items</t>
  </si>
  <si>
    <t>ST Debt  - August balance versus 13 month average used in Capitalization</t>
  </si>
  <si>
    <t>Sum of Lines 4 - 15</t>
  </si>
  <si>
    <t>Unexplained</t>
  </si>
  <si>
    <t>Line 3 - Line 16</t>
  </si>
  <si>
    <t>As of August 2024 (Base Period)</t>
  </si>
  <si>
    <t>KY PSC Case No 2024-00092</t>
  </si>
  <si>
    <t>Staff Set No. 1 - 24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</si>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</sst>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6" fontId="0" fillId="0" borderId="0" xfId="0" quotePrefix="1" applyNumberForma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wrapText="1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9B79-ADA3-4B88-8800-38E203F23199}">
  <sheetPr>
    <pageSetUpPr fitToPage="1"/>
  </sheetPr>
  <dimension ref="A1:G42"/>
  <sheetViews>
    <sheetView tabSelected="1" workbookViewId="0">
      <selection activeCell="F33" sqref="F33"/>
    </sheetView>
  </sheetViews>
  <sheetFormatPr defaultRowHeight="14.6" x14ac:dyDescent="0.4"/>
  <cols>
    <col min="1" max="1" width="10.84375" style="1" customWidth="1"/>
    <col min="2" max="2" width="34.15234375" customWidth="1"/>
    <col min="3" max="3" width="4" customWidth="1"/>
    <col min="4" max="4" width="23.69140625" customWidth="1"/>
    <col min="5" max="5" width="4.3046875" customWidth="1"/>
    <col min="6" max="6" width="18.53515625" customWidth="1"/>
    <col min="7" max="7" width="18.3046875" customWidth="1"/>
  </cols>
  <sheetData>
    <row r="1" spans="1:7" x14ac:dyDescent="0.4">
      <c r="G1" s="9" t="s">
        <v>33</v>
      </c>
    </row>
    <row r="2" spans="1:7" x14ac:dyDescent="0.4">
      <c r="G2" s="9" t="s">
        <v>34</v>
      </c>
    </row>
    <row r="3" spans="1:7" x14ac:dyDescent="0.4">
      <c r="G3" s="9" t="s">
        <v>35</v>
      </c>
    </row>
    <row r="4" spans="1:7" x14ac:dyDescent="0.4">
      <c r="D4" s="1" t="s">
        <v>0</v>
      </c>
    </row>
    <row r="5" spans="1:7" x14ac:dyDescent="0.4">
      <c r="D5" s="1" t="s">
        <v>1</v>
      </c>
    </row>
    <row r="6" spans="1:7" x14ac:dyDescent="0.4">
      <c r="D6" s="1" t="s">
        <v>32</v>
      </c>
    </row>
    <row r="8" spans="1:7" x14ac:dyDescent="0.4">
      <c r="F8" s="3" t="s">
        <v>6</v>
      </c>
      <c r="G8" s="3" t="s">
        <v>6</v>
      </c>
    </row>
    <row r="10" spans="1:7" x14ac:dyDescent="0.4">
      <c r="A10" s="1" t="s">
        <v>7</v>
      </c>
      <c r="B10" s="1" t="s">
        <v>3</v>
      </c>
      <c r="D10" s="1" t="s">
        <v>4</v>
      </c>
    </row>
    <row r="11" spans="1:7" x14ac:dyDescent="0.4">
      <c r="B11" s="1"/>
      <c r="D11" s="1"/>
    </row>
    <row r="12" spans="1:7" x14ac:dyDescent="0.4">
      <c r="A12" s="1">
        <v>1</v>
      </c>
      <c r="B12" t="s">
        <v>2</v>
      </c>
      <c r="D12" s="2" t="s">
        <v>5</v>
      </c>
      <c r="G12" s="4">
        <v>578221</v>
      </c>
    </row>
    <row r="13" spans="1:7" x14ac:dyDescent="0.4">
      <c r="A13" s="1">
        <v>2</v>
      </c>
      <c r="B13" t="s">
        <v>8</v>
      </c>
      <c r="D13" t="s">
        <v>9</v>
      </c>
      <c r="G13" s="5">
        <v>512510</v>
      </c>
    </row>
    <row r="14" spans="1:7" x14ac:dyDescent="0.4">
      <c r="A14" s="1">
        <v>3</v>
      </c>
      <c r="B14" t="s">
        <v>10</v>
      </c>
      <c r="D14" t="s">
        <v>11</v>
      </c>
      <c r="G14" s="4">
        <f>+G12-G13</f>
        <v>65711</v>
      </c>
    </row>
    <row r="15" spans="1:7" x14ac:dyDescent="0.4">
      <c r="F15" s="4"/>
    </row>
    <row r="16" spans="1:7" x14ac:dyDescent="0.4">
      <c r="B16" s="1" t="s">
        <v>14</v>
      </c>
      <c r="F16" s="4"/>
    </row>
    <row r="17" spans="1:6" x14ac:dyDescent="0.4">
      <c r="F17" s="4"/>
    </row>
    <row r="18" spans="1:6" x14ac:dyDescent="0.4">
      <c r="A18" s="1">
        <v>4</v>
      </c>
      <c r="B18" t="s">
        <v>12</v>
      </c>
      <c r="D18" t="s">
        <v>13</v>
      </c>
      <c r="F18" s="4">
        <v>61405</v>
      </c>
    </row>
    <row r="19" spans="1:6" x14ac:dyDescent="0.4">
      <c r="F19" s="4"/>
    </row>
    <row r="20" spans="1:6" x14ac:dyDescent="0.4">
      <c r="B20" s="1" t="s">
        <v>15</v>
      </c>
      <c r="F20" s="4"/>
    </row>
    <row r="21" spans="1:6" x14ac:dyDescent="0.4">
      <c r="A21" s="1">
        <v>5</v>
      </c>
      <c r="B21" t="s">
        <v>16</v>
      </c>
      <c r="F21" s="4">
        <v>22746</v>
      </c>
    </row>
    <row r="22" spans="1:6" x14ac:dyDescent="0.4">
      <c r="A22" s="1">
        <f>+A21+1</f>
        <v>6</v>
      </c>
      <c r="B22" t="s">
        <v>17</v>
      </c>
      <c r="F22" s="4">
        <v>15729</v>
      </c>
    </row>
    <row r="23" spans="1:6" x14ac:dyDescent="0.4">
      <c r="A23" s="1">
        <f t="shared" ref="A23:A26" si="0">+A22+1</f>
        <v>7</v>
      </c>
      <c r="B23" t="s">
        <v>18</v>
      </c>
      <c r="F23" s="4">
        <v>10208</v>
      </c>
    </row>
    <row r="24" spans="1:6" x14ac:dyDescent="0.4">
      <c r="A24" s="1">
        <f t="shared" si="0"/>
        <v>8</v>
      </c>
      <c r="B24" t="s">
        <v>19</v>
      </c>
      <c r="F24" s="4">
        <v>9405</v>
      </c>
    </row>
    <row r="25" spans="1:6" x14ac:dyDescent="0.4">
      <c r="A25" s="1">
        <f t="shared" si="0"/>
        <v>9</v>
      </c>
      <c r="B25" t="s">
        <v>20</v>
      </c>
      <c r="F25" s="4">
        <v>5486</v>
      </c>
    </row>
    <row r="26" spans="1:6" x14ac:dyDescent="0.4">
      <c r="A26" s="1">
        <f t="shared" si="0"/>
        <v>10</v>
      </c>
      <c r="B26" t="s">
        <v>21</v>
      </c>
      <c r="F26" s="4">
        <v>5578</v>
      </c>
    </row>
    <row r="27" spans="1:6" x14ac:dyDescent="0.4">
      <c r="F27" s="4"/>
    </row>
    <row r="28" spans="1:6" x14ac:dyDescent="0.4">
      <c r="B28" s="1" t="s">
        <v>22</v>
      </c>
      <c r="F28" s="4"/>
    </row>
    <row r="29" spans="1:6" x14ac:dyDescent="0.4">
      <c r="A29" s="1">
        <f>+A26+1</f>
        <v>11</v>
      </c>
      <c r="B29" t="s">
        <v>23</v>
      </c>
      <c r="F29" s="4">
        <v>-19968</v>
      </c>
    </row>
    <row r="30" spans="1:6" x14ac:dyDescent="0.4">
      <c r="A30" s="1">
        <f>+A29+1</f>
        <v>12</v>
      </c>
      <c r="B30" t="s">
        <v>24</v>
      </c>
      <c r="F30" s="4">
        <v>-15526</v>
      </c>
    </row>
    <row r="31" spans="1:6" x14ac:dyDescent="0.4">
      <c r="A31" s="1">
        <f t="shared" ref="A31:A32" si="1">+A30+1</f>
        <v>13</v>
      </c>
      <c r="B31" t="s">
        <v>25</v>
      </c>
      <c r="F31" s="4">
        <v>-12625</v>
      </c>
    </row>
    <row r="32" spans="1:6" x14ac:dyDescent="0.4">
      <c r="A32" s="1">
        <f t="shared" si="1"/>
        <v>14</v>
      </c>
      <c r="B32" t="s">
        <v>26</v>
      </c>
      <c r="F32" s="4">
        <v>-3731</v>
      </c>
    </row>
    <row r="33" spans="1:7" x14ac:dyDescent="0.4">
      <c r="F33" s="4"/>
    </row>
    <row r="34" spans="1:7" ht="29.15" x14ac:dyDescent="0.4">
      <c r="A34" s="1">
        <f>+A32+1</f>
        <v>15</v>
      </c>
      <c r="B34" s="6" t="s">
        <v>28</v>
      </c>
      <c r="F34" s="4">
        <v>-12996</v>
      </c>
    </row>
    <row r="35" spans="1:7" x14ac:dyDescent="0.4">
      <c r="F35" s="4"/>
    </row>
    <row r="36" spans="1:7" x14ac:dyDescent="0.4">
      <c r="A36" s="1">
        <f>+A34+1</f>
        <v>16</v>
      </c>
      <c r="B36" t="s">
        <v>27</v>
      </c>
      <c r="D36" t="s">
        <v>29</v>
      </c>
      <c r="F36" s="4"/>
      <c r="G36" s="7">
        <f>SUM(F18:F34)</f>
        <v>65711</v>
      </c>
    </row>
    <row r="37" spans="1:7" x14ac:dyDescent="0.4">
      <c r="F37" s="4"/>
    </row>
    <row r="38" spans="1:7" ht="15" thickBot="1" x14ac:dyDescent="0.45">
      <c r="A38" s="1">
        <v>17</v>
      </c>
      <c r="B38" t="s">
        <v>30</v>
      </c>
      <c r="D38" t="s">
        <v>31</v>
      </c>
      <c r="F38" s="4"/>
      <c r="G38" s="8">
        <f>+G14-G36</f>
        <v>0</v>
      </c>
    </row>
    <row r="39" spans="1:7" ht="15" thickTop="1" x14ac:dyDescent="0.4">
      <c r="F39" s="4"/>
    </row>
    <row r="40" spans="1:7" x14ac:dyDescent="0.4">
      <c r="F40" s="4"/>
    </row>
    <row r="41" spans="1:7" x14ac:dyDescent="0.4">
      <c r="F41" s="4"/>
    </row>
    <row r="42" spans="1:7" x14ac:dyDescent="0.4">
      <c r="F42" s="4"/>
    </row>
  </sheetData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E6FFC-E417-4400-A459-7718CF7D1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002FDA-0044-4B7B-BA5E-AA853F10A6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AEAE8F-DEA7-4451-AD63-98F0A59C2F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Heather Temple</cp:lastModifiedBy>
  <cp:lastPrinted>2024-05-28T19:32:20Z</cp:lastPrinted>
  <dcterms:created xsi:type="dcterms:W3CDTF">2024-05-28T18:57:10Z</dcterms:created>
  <dcterms:modified xsi:type="dcterms:W3CDTF">2024-05-30T19:19:35Z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0x01010023D3BF6419712D41B897E776747B2DEC</vt:lpwstr>
  </property>
</Properties>
</file>