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9D0918DB-61EF-4802-9512-F891C93DF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g" sheetId="2" r:id="rId1"/>
  </sheets>
  <definedNames>
    <definedName name="_xlnm.Print_Area" localSheetId="0">'7-g'!$A$2:$I$27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E25" i="2" l="1"/>
  <c r="G25" i="2"/>
  <c r="H25" i="2"/>
  <c r="E26" i="2" l="1"/>
  <c r="F26" i="2"/>
  <c r="G26" i="2"/>
  <c r="H26" i="2"/>
  <c r="C26" i="2"/>
  <c r="C17" i="2" l="1"/>
  <c r="H17" i="2" l="1"/>
  <c r="G17" i="2"/>
  <c r="F17" i="2"/>
  <c r="E17" i="2"/>
</calcChain>
</file>

<file path=xl/sharedStrings.xml><?xml version="1.0" encoding="utf-8"?>
<sst xmlns="http://schemas.openxmlformats.org/spreadsheetml/2006/main" count="27" uniqueCount="14">
  <si>
    <t>Columbia Gas of Kentucky, Inc.</t>
  </si>
  <si>
    <t>Most Recent Capital Expenditure Budget</t>
  </si>
  <si>
    <t>($000)</t>
  </si>
  <si>
    <t>Estimate Inclusive of AFUDC</t>
  </si>
  <si>
    <t>Estimate Exclusive of AFUDC</t>
  </si>
  <si>
    <t>Annual</t>
  </si>
  <si>
    <t>Class Category</t>
  </si>
  <si>
    <t>Total Projects &lt; 5% of Annual Construction</t>
  </si>
  <si>
    <t>Total</t>
  </si>
  <si>
    <t>Cost Incurred</t>
  </si>
  <si>
    <t xml:space="preserve">Case No. 2024-00092 </t>
  </si>
  <si>
    <t>YTD February 2024</t>
  </si>
  <si>
    <t>Attachment F</t>
  </si>
  <si>
    <t>Section 16-(7)(g)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</si>
</sst>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1" xfId="2" applyBorder="1" applyAlignment="1">
      <alignment horizontal="center"/>
    </xf>
    <xf numFmtId="0" fontId="2" fillId="0" borderId="1" xfId="2" applyBorder="1"/>
    <xf numFmtId="1" fontId="2" fillId="0" borderId="0" xfId="1" applyNumberFormat="1" applyFont="1" applyBorder="1" applyAlignment="1">
      <alignment horizontal="center"/>
    </xf>
    <xf numFmtId="0" fontId="4" fillId="0" borderId="0" xfId="2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2" fillId="0" borderId="1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37" fontId="2" fillId="0" borderId="0" xfId="2" applyNumberFormat="1"/>
    <xf numFmtId="0" fontId="2" fillId="0" borderId="2" xfId="2" applyBorder="1"/>
    <xf numFmtId="164" fontId="2" fillId="0" borderId="2" xfId="2" applyNumberFormat="1" applyBorder="1"/>
    <xf numFmtId="164" fontId="2" fillId="0" borderId="0" xfId="2" applyNumberFormat="1"/>
    <xf numFmtId="0" fontId="2" fillId="0" borderId="0" xfId="2" applyAlignment="1">
      <alignment horizontal="center"/>
    </xf>
    <xf numFmtId="0" fontId="2" fillId="0" borderId="1" xfId="2" applyBorder="1" applyAlignment="1">
      <alignment horizontal="center"/>
    </xf>
    <xf numFmtId="0" fontId="2" fillId="0" borderId="0" xfId="2" quotePrefix="1" applyAlignment="1">
      <alignment horizontal="center"/>
    </xf>
  </cellXfs>
  <cellStyles count="12">
    <cellStyle name="Comma" xfId="1" builtinId="3"/>
    <cellStyle name="Comma 2" xfId="4" xr:uid="{00000000-0005-0000-0000-000001000000}"/>
    <cellStyle name="Comma 3" xfId="5" xr:uid="{00000000-0005-0000-0000-000002000000}"/>
    <cellStyle name="Normal" xfId="0" builtinId="0"/>
    <cellStyle name="Normal 10" xfId="6" xr:uid="{00000000-0005-0000-0000-000004000000}"/>
    <cellStyle name="Normal 14" xfId="7" xr:uid="{00000000-0005-0000-0000-000005000000}"/>
    <cellStyle name="Normal 2" xfId="3" xr:uid="{00000000-0005-0000-0000-000006000000}"/>
    <cellStyle name="Normal 2 2" xfId="8" xr:uid="{00000000-0005-0000-0000-000007000000}"/>
    <cellStyle name="Normal 3" xfId="9" xr:uid="{00000000-0005-0000-0000-000008000000}"/>
    <cellStyle name="Normal 4" xfId="2" xr:uid="{00000000-0005-0000-0000-000009000000}"/>
    <cellStyle name="Percent 2" xfId="10" xr:uid="{00000000-0005-0000-0000-00000A000000}"/>
    <cellStyle name="Percent 3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29"/>
  <sheetViews>
    <sheetView tabSelected="1" zoomScaleNormal="100" workbookViewId="0">
      <selection activeCell="J6" sqref="J6"/>
    </sheetView>
  </sheetViews>
  <sheetFormatPr defaultColWidth="9.140625" defaultRowHeight="12.75" x14ac:dyDescent="0.2"/>
  <cols>
    <col min="1" max="1" width="9.140625" style="7"/>
    <col min="2" max="2" width="40.5703125" style="7" bestFit="1" customWidth="1"/>
    <col min="3" max="3" width="20.85546875" style="7" bestFit="1" customWidth="1"/>
    <col min="4" max="4" width="1.5703125" style="7" customWidth="1"/>
    <col min="5" max="16384" width="9.140625" style="7"/>
  </cols>
  <sheetData>
    <row r="1" spans="1:17" x14ac:dyDescent="0.2">
      <c r="H1" s="9" t="s">
        <v>12</v>
      </c>
    </row>
    <row r="2" spans="1:17" x14ac:dyDescent="0.2">
      <c r="H2" s="9" t="s">
        <v>13</v>
      </c>
    </row>
    <row r="6" spans="1:17" x14ac:dyDescent="0.2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8"/>
      <c r="K6" s="8"/>
      <c r="L6" s="8"/>
      <c r="M6" s="8"/>
      <c r="N6" s="8"/>
      <c r="O6" s="8"/>
      <c r="P6" s="8"/>
      <c r="Q6" s="8"/>
    </row>
    <row r="7" spans="1:17" x14ac:dyDescent="0.2">
      <c r="A7" s="16" t="s">
        <v>10</v>
      </c>
      <c r="B7" s="16"/>
      <c r="C7" s="16"/>
      <c r="D7" s="16"/>
      <c r="E7" s="16"/>
      <c r="F7" s="16"/>
      <c r="G7" s="16"/>
      <c r="H7" s="16"/>
      <c r="I7" s="16"/>
      <c r="J7" s="8"/>
      <c r="K7" s="8"/>
      <c r="L7" s="8"/>
      <c r="M7" s="8"/>
      <c r="N7" s="8"/>
      <c r="O7" s="8"/>
      <c r="P7" s="8"/>
      <c r="Q7" s="8"/>
    </row>
    <row r="8" spans="1:17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  <c r="J8" s="8"/>
      <c r="K8" s="8"/>
      <c r="L8" s="8"/>
      <c r="M8" s="8"/>
      <c r="N8" s="8"/>
      <c r="O8" s="8"/>
      <c r="P8" s="8"/>
      <c r="Q8" s="8"/>
    </row>
    <row r="9" spans="1:17" x14ac:dyDescent="0.2">
      <c r="A9" s="18" t="s">
        <v>2</v>
      </c>
      <c r="B9" s="18"/>
      <c r="C9" s="18"/>
      <c r="D9" s="18"/>
      <c r="E9" s="18"/>
      <c r="F9" s="18"/>
      <c r="G9" s="18"/>
      <c r="H9" s="18"/>
      <c r="I9" s="18"/>
      <c r="J9" s="8"/>
      <c r="K9" s="8"/>
      <c r="L9" s="8"/>
      <c r="M9" s="8"/>
      <c r="N9" s="8"/>
      <c r="O9" s="8"/>
      <c r="P9" s="8"/>
      <c r="Q9" s="8"/>
    </row>
    <row r="10" spans="1:17" x14ac:dyDescent="0.2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x14ac:dyDescent="0.2">
      <c r="B11" s="1"/>
      <c r="C11" s="2" t="s">
        <v>8</v>
      </c>
      <c r="D11" s="1"/>
      <c r="E11" s="17" t="s">
        <v>3</v>
      </c>
      <c r="F11" s="17"/>
      <c r="G11" s="17"/>
      <c r="H11" s="17"/>
      <c r="I11" s="1"/>
      <c r="J11" s="16"/>
      <c r="K11" s="16"/>
      <c r="L11" s="16"/>
      <c r="M11" s="16"/>
      <c r="N11" s="8"/>
      <c r="O11" s="8"/>
      <c r="P11" s="8"/>
      <c r="Q11" s="8"/>
    </row>
    <row r="12" spans="1:17" x14ac:dyDescent="0.2">
      <c r="B12" s="1"/>
      <c r="C12" s="2" t="s">
        <v>9</v>
      </c>
      <c r="D12" s="2"/>
      <c r="E12" s="2" t="s">
        <v>5</v>
      </c>
      <c r="F12" s="2" t="s">
        <v>5</v>
      </c>
      <c r="G12" s="2" t="s">
        <v>5</v>
      </c>
      <c r="H12" s="2" t="s">
        <v>5</v>
      </c>
      <c r="I12" s="1"/>
      <c r="J12" s="2"/>
      <c r="K12" s="2"/>
      <c r="L12" s="2"/>
      <c r="M12" s="2"/>
    </row>
    <row r="13" spans="1:17" x14ac:dyDescent="0.2">
      <c r="B13" s="4" t="s">
        <v>6</v>
      </c>
      <c r="C13" s="3" t="s">
        <v>11</v>
      </c>
      <c r="D13" s="3"/>
      <c r="E13" s="10">
        <v>2024</v>
      </c>
      <c r="F13" s="10">
        <v>2025</v>
      </c>
      <c r="G13" s="10">
        <v>2026</v>
      </c>
      <c r="H13" s="10">
        <v>2027</v>
      </c>
      <c r="I13" s="1"/>
      <c r="J13" s="5"/>
      <c r="K13" s="5"/>
      <c r="L13" s="5"/>
      <c r="M13" s="5"/>
    </row>
    <row r="14" spans="1:17" x14ac:dyDescent="0.2">
      <c r="B14" s="1"/>
      <c r="C14" s="1"/>
      <c r="D14" s="1"/>
      <c r="E14" s="11"/>
      <c r="F14" s="11"/>
      <c r="G14" s="11"/>
      <c r="H14" s="11"/>
      <c r="I14" s="1"/>
      <c r="J14" s="5"/>
      <c r="K14" s="5"/>
      <c r="L14" s="5"/>
      <c r="M14" s="5"/>
    </row>
    <row r="15" spans="1:17" x14ac:dyDescent="0.2">
      <c r="B15" s="6" t="s">
        <v>7</v>
      </c>
      <c r="C15" s="6"/>
      <c r="D15" s="6"/>
      <c r="E15" s="1"/>
      <c r="F15" s="1"/>
      <c r="G15" s="1"/>
      <c r="H15" s="1"/>
    </row>
    <row r="16" spans="1:17" x14ac:dyDescent="0.2">
      <c r="A16" s="1"/>
      <c r="C16" s="12">
        <v>9622</v>
      </c>
      <c r="D16" s="12"/>
      <c r="E16" s="12">
        <v>67177</v>
      </c>
      <c r="F16" s="12">
        <v>65168</v>
      </c>
      <c r="G16" s="12">
        <v>99751</v>
      </c>
      <c r="H16" s="12">
        <v>111087</v>
      </c>
    </row>
    <row r="17" spans="1:8" ht="13.5" thickBot="1" x14ac:dyDescent="0.25">
      <c r="A17" s="1"/>
      <c r="B17" s="13" t="s">
        <v>8</v>
      </c>
      <c r="C17" s="14">
        <f>SUM(C16:C16)</f>
        <v>9622</v>
      </c>
      <c r="D17" s="14"/>
      <c r="E17" s="14">
        <f>SUM(E16:E16)</f>
        <v>67177</v>
      </c>
      <c r="F17" s="14">
        <f>SUM(F16:F16)</f>
        <v>65168</v>
      </c>
      <c r="G17" s="14">
        <f>SUM(G16:G16)</f>
        <v>99751</v>
      </c>
      <c r="H17" s="14">
        <f>SUM(H16:H16)</f>
        <v>111087</v>
      </c>
    </row>
    <row r="18" spans="1:8" ht="13.5" thickTop="1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2" t="s">
        <v>8</v>
      </c>
      <c r="D20" s="1"/>
      <c r="E20" s="17" t="s">
        <v>4</v>
      </c>
      <c r="F20" s="17"/>
      <c r="G20" s="17"/>
      <c r="H20" s="17"/>
    </row>
    <row r="21" spans="1:8" x14ac:dyDescent="0.2">
      <c r="C21" s="2" t="s">
        <v>9</v>
      </c>
      <c r="D21" s="2"/>
      <c r="E21" s="2" t="s">
        <v>5</v>
      </c>
      <c r="F21" s="2" t="s">
        <v>5</v>
      </c>
      <c r="G21" s="2" t="s">
        <v>5</v>
      </c>
      <c r="H21" s="2" t="s">
        <v>5</v>
      </c>
    </row>
    <row r="22" spans="1:8" x14ac:dyDescent="0.2">
      <c r="C22" s="3" t="s">
        <v>11</v>
      </c>
      <c r="D22" s="3"/>
      <c r="E22" s="10">
        <v>2024</v>
      </c>
      <c r="F22" s="10">
        <v>2025</v>
      </c>
      <c r="G22" s="10">
        <v>2026</v>
      </c>
      <c r="H22" s="10">
        <v>2027</v>
      </c>
    </row>
    <row r="24" spans="1:8" x14ac:dyDescent="0.2">
      <c r="B24" s="6" t="s">
        <v>7</v>
      </c>
      <c r="C24" s="6"/>
      <c r="D24" s="6"/>
    </row>
    <row r="25" spans="1:8" x14ac:dyDescent="0.2">
      <c r="A25" s="1"/>
      <c r="C25" s="12">
        <v>9543</v>
      </c>
      <c r="D25" s="12"/>
      <c r="E25" s="12">
        <f>+E16-1533</f>
        <v>65644</v>
      </c>
      <c r="F25" s="12">
        <f>+F16-1648</f>
        <v>63520</v>
      </c>
      <c r="G25" s="12">
        <f>+G16-1292</f>
        <v>98459</v>
      </c>
      <c r="H25" s="12">
        <f>+H16-2138</f>
        <v>108949</v>
      </c>
    </row>
    <row r="26" spans="1:8" ht="13.5" thickBot="1" x14ac:dyDescent="0.25">
      <c r="A26" s="1"/>
      <c r="B26" s="13" t="s">
        <v>8</v>
      </c>
      <c r="C26" s="14">
        <f>SUM(C25:C25)</f>
        <v>9543</v>
      </c>
      <c r="D26" s="14"/>
      <c r="E26" s="14">
        <f>SUM(E25:E25)</f>
        <v>65644</v>
      </c>
      <c r="F26" s="14">
        <f>SUM(F25:F25)</f>
        <v>63520</v>
      </c>
      <c r="G26" s="14">
        <f>SUM(G25:G25)</f>
        <v>98459</v>
      </c>
      <c r="H26" s="14">
        <f>SUM(H25:H25)</f>
        <v>108949</v>
      </c>
    </row>
    <row r="27" spans="1:8" ht="13.5" thickTop="1" x14ac:dyDescent="0.2">
      <c r="E27" s="1"/>
      <c r="F27" s="1"/>
      <c r="G27" s="1"/>
      <c r="H27" s="1"/>
    </row>
    <row r="28" spans="1:8" x14ac:dyDescent="0.2">
      <c r="E28" s="1"/>
      <c r="F28" s="1"/>
      <c r="G28" s="1"/>
      <c r="H28" s="1"/>
    </row>
    <row r="29" spans="1:8" x14ac:dyDescent="0.2">
      <c r="E29" s="15"/>
      <c r="F29" s="15"/>
      <c r="G29" s="15"/>
      <c r="H29" s="15"/>
    </row>
  </sheetData>
  <mergeCells count="7">
    <mergeCell ref="J11:M11"/>
    <mergeCell ref="E20:H20"/>
    <mergeCell ref="A6:I6"/>
    <mergeCell ref="A7:I7"/>
    <mergeCell ref="A8:I8"/>
    <mergeCell ref="A9:I9"/>
    <mergeCell ref="E11:H11"/>
  </mergeCells>
  <pageMargins left="1.45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F2AB3-6748-4492-824A-7709844E0079}"/>
</file>

<file path=customXml/itemProps2.xml><?xml version="1.0" encoding="utf-8"?>
<ds:datastoreItem xmlns:ds="http://schemas.openxmlformats.org/officeDocument/2006/customXml" ds:itemID="{2A348C32-3A2A-45BC-AC28-838B62D1B54D}"/>
</file>

<file path=customXml/itemProps3.xml><?xml version="1.0" encoding="utf-8"?>
<ds:datastoreItem xmlns:ds="http://schemas.openxmlformats.org/officeDocument/2006/customXml" ds:itemID="{0EA7A631-2D2E-431C-92FE-C763F4759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7-g</vt:lpstr>
      <vt:lpstr>'7-g'!Print_Area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2021-04-20T22:52:30Z</cp:lastPrinted>
  <dcterms:created xsi:type="dcterms:W3CDTF">2013-05-10T14:42:57Z</dcterms:created>
  <dcterms:modified xsi:type="dcterms:W3CDTF">2024-05-30T20:43:40Z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0x01010023D3BF6419712D41B897E776747B2DEC</vt:lpwstr>
  </property>
</Properties>
</file>