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John Ryan\CKY\2024 Rate Case\Discovery\Staff Set 5\Drafts\"/>
    </mc:Choice>
  </mc:AlternateContent>
  <xr:revisionPtr revIDLastSave="0" documentId="8_{8F97C792-B7FF-4F61-82CA-793F6790BBF3}" xr6:coauthVersionLast="47" xr6:coauthVersionMax="47" xr10:uidLastSave="{00000000-0000-0000-0000-000000000000}"/>
  <bookViews>
    <workbookView xWindow="-28920" yWindow="-120" windowWidth="29040" windowHeight="15840" xr2:uid="{CDD33B29-93CB-4C85-AFE4-D441015E32AD}"/>
  </bookViews>
  <sheets>
    <sheet name="Staff-5-004 Attachment D-1" sheetId="1" r:id="rId1"/>
  </sheets>
  <definedNames>
    <definedName name="_xlnm.Print_Area" localSheetId="0">'Staff-5-004 Attachment D-1'!$A$1:$R$115</definedName>
    <definedName name="_xlnm.Print_Titles" localSheetId="0">'Staff-5-004 Attachment D-1'!$1:$11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8" i="1" l="1"/>
  <c r="N77" i="1"/>
  <c r="N76" i="1"/>
  <c r="N75" i="1"/>
  <c r="N74" i="1"/>
  <c r="N73" i="1"/>
  <c r="N91" i="1"/>
  <c r="J91" i="1"/>
  <c r="J80" i="1"/>
  <c r="N62" i="1"/>
  <c r="L62" i="1"/>
  <c r="L69" i="1" s="1"/>
  <c r="J62" i="1"/>
  <c r="J69" i="1" s="1"/>
  <c r="H62" i="1"/>
  <c r="H69" i="1" s="1"/>
  <c r="N40" i="1"/>
  <c r="L40" i="1"/>
  <c r="J40" i="1"/>
  <c r="H40" i="1"/>
  <c r="N29" i="1"/>
  <c r="N33" i="1" s="1"/>
  <c r="L29" i="1"/>
  <c r="L33" i="1" s="1"/>
  <c r="J29" i="1"/>
  <c r="J33" i="1" s="1"/>
  <c r="H29" i="1"/>
  <c r="H33" i="1" s="1"/>
  <c r="N20" i="1"/>
  <c r="L20" i="1"/>
  <c r="J20" i="1"/>
  <c r="H20" i="1"/>
  <c r="P62" i="1" l="1"/>
  <c r="P40" i="1"/>
  <c r="P29" i="1"/>
  <c r="P20" i="1"/>
  <c r="J54" i="1"/>
  <c r="J82" i="1" s="1"/>
  <c r="H91" i="1"/>
  <c r="H102" i="1"/>
  <c r="P33" i="1"/>
  <c r="N69" i="1"/>
  <c r="P69" i="1" s="1"/>
  <c r="H54" i="1"/>
  <c r="H82" i="1" s="1"/>
  <c r="N54" i="1"/>
  <c r="L54" i="1"/>
  <c r="L82" i="1" s="1"/>
  <c r="L91" i="1"/>
  <c r="L104" i="1" l="1"/>
  <c r="P54" i="1"/>
  <c r="J102" i="1"/>
  <c r="H104" i="1"/>
  <c r="J104" i="1"/>
  <c r="N80" i="1"/>
  <c r="N82" i="1" s="1"/>
  <c r="P82" i="1" s="1"/>
  <c r="N104" i="1" l="1"/>
</calcChain>
</file>

<file path=xl/sharedStrings.xml><?xml version="1.0" encoding="utf-8"?>
<sst xmlns="http://schemas.openxmlformats.org/spreadsheetml/2006/main" count="158" uniqueCount="129">
  <si>
    <t>COLUMBIA GAS OF KENTUCKY, INC.</t>
  </si>
  <si>
    <t>CALCULATED ANNUAL DEPRECIATION ACCRUALS RELATED TO GAS PLANT AS OF DECEMBER 31, 2025</t>
  </si>
  <si>
    <t xml:space="preserve">ORIGINAL COST </t>
  </si>
  <si>
    <t xml:space="preserve">FUTURE </t>
  </si>
  <si>
    <t xml:space="preserve">CALCULATED </t>
  </si>
  <si>
    <t>COMPOSITE</t>
  </si>
  <si>
    <t xml:space="preserve">SURVIVOR </t>
  </si>
  <si>
    <t xml:space="preserve">NET </t>
  </si>
  <si>
    <t>AS OF</t>
  </si>
  <si>
    <t xml:space="preserve">BOOK </t>
  </si>
  <si>
    <t>ANNUAL ACCRUAL</t>
  </si>
  <si>
    <t xml:space="preserve">REMAINING </t>
  </si>
  <si>
    <t>RESERVE</t>
  </si>
  <si>
    <t>DEPRECIABLE GROUP</t>
  </si>
  <si>
    <t>CURVE</t>
  </si>
  <si>
    <t>SALVAGE</t>
  </si>
  <si>
    <t>DECEMBER 31, 2025</t>
  </si>
  <si>
    <t>ACCRUALS</t>
  </si>
  <si>
    <t>AMOUNT</t>
  </si>
  <si>
    <t>RATE</t>
  </si>
  <si>
    <t>LIFE</t>
  </si>
  <si>
    <t>(1)</t>
  </si>
  <si>
    <t>(2)</t>
  </si>
  <si>
    <t>(3)</t>
  </si>
  <si>
    <t>(4)</t>
  </si>
  <si>
    <t>(5)</t>
  </si>
  <si>
    <t>(6)</t>
  </si>
  <si>
    <t>(7)</t>
  </si>
  <si>
    <t>(8)=(7)/(4)</t>
  </si>
  <si>
    <t>(9)=(6)/(7)</t>
  </si>
  <si>
    <t xml:space="preserve">   </t>
  </si>
  <si>
    <t>DEPRECIABLE PLANT</t>
  </si>
  <si>
    <t>DISTRIBUTION PLANT</t>
  </si>
  <si>
    <t>LAND AND LAND RIGHTS</t>
  </si>
  <si>
    <t>LAND RIGHTS</t>
  </si>
  <si>
    <t>RIGHTS OF WAY</t>
  </si>
  <si>
    <t>TOTAL ACCOUNT 374.00</t>
  </si>
  <si>
    <t>STRUCTURES AND IMPROVEMENTS</t>
  </si>
  <si>
    <t>MEASURING AND REGULATING</t>
  </si>
  <si>
    <t>OTHER DISTRIBUTION SYSTEM</t>
  </si>
  <si>
    <t>DISTRIBUTION SYSTEM STRUCTURES</t>
  </si>
  <si>
    <t>SQUARE</t>
  </si>
  <si>
    <t>*</t>
  </si>
  <si>
    <t>OTHER BUILDINGS</t>
  </si>
  <si>
    <t>TOTAL ACCOUNT 375.70</t>
  </si>
  <si>
    <t>COMMUNICATION</t>
  </si>
  <si>
    <t>TOTAL ACCOUNT 375.00</t>
  </si>
  <si>
    <t/>
  </si>
  <si>
    <t>MAINS</t>
  </si>
  <si>
    <t>BARE STEEL</t>
  </si>
  <si>
    <t>COATED STEEL</t>
  </si>
  <si>
    <t>PLASTIC</t>
  </si>
  <si>
    <t>TOTAL ACCOUNT 376.00</t>
  </si>
  <si>
    <t>MEASURING AND REGULATING STATION EQUIPMENT  -  GENERAL</t>
  </si>
  <si>
    <t>MEASURING AND REGULATING STATION EQUIPMENT  -  CITY GATE</t>
  </si>
  <si>
    <t>SERVICES</t>
  </si>
  <si>
    <t>METERS</t>
  </si>
  <si>
    <t>METER INSTALLATIONS</t>
  </si>
  <si>
    <t>HOUSE REGULATORS</t>
  </si>
  <si>
    <t>HOUSE REGULATOR INSTALLATIONS</t>
  </si>
  <si>
    <t>INDUSTRIAL MEASURING AND REGULATING STATION EQUIPMENT</t>
  </si>
  <si>
    <t>OTHER EQUIPMENT - CUSTOMER INFORMATION SERVICES</t>
  </si>
  <si>
    <t>OTHER EQUIPMENT - GPS PIPE LOCATORS</t>
  </si>
  <si>
    <t>TOTAL DISTRIBUTION PLANT</t>
  </si>
  <si>
    <t>GENERAL PLANT</t>
  </si>
  <si>
    <t>OFFICE FURNITURE AND EQUIPMENT</t>
  </si>
  <si>
    <t>FURNITURE</t>
  </si>
  <si>
    <t>INFORMATION SYSTEMS</t>
  </si>
  <si>
    <t>TOTAL ACCOUNT 391.00</t>
  </si>
  <si>
    <t>TRANSPORTATION EQUIPMENT - TRAILERS</t>
  </si>
  <si>
    <t>**</t>
  </si>
  <si>
    <t>TOOLS, SHOP AND GARAGE EQUIPMENT</t>
  </si>
  <si>
    <t>LABORATORY EQUIPMENT</t>
  </si>
  <si>
    <t>POWER OPERATED EQUIPMENT</t>
  </si>
  <si>
    <t>MISCELLANEOUS EQUIPMENT</t>
  </si>
  <si>
    <t>TOTAL GENERAL PLANT</t>
  </si>
  <si>
    <t>***</t>
  </si>
  <si>
    <t>OFFICE FURNITURE AND EQUIPMENT - EQUIPMENT</t>
  </si>
  <si>
    <t>EQUIPMENT</t>
  </si>
  <si>
    <t>TOTAL DEPRECIABLE PLANT</t>
  </si>
  <si>
    <t>AMORTIZABLE PLANT</t>
  </si>
  <si>
    <t xml:space="preserve"> </t>
  </si>
  <si>
    <t>MISCELLANEOUS INTANGIBLE PLANT</t>
  </si>
  <si>
    <t>****</t>
  </si>
  <si>
    <t>MISCELLANEOUS INTANGIBLE PLANT - CLOUD</t>
  </si>
  <si>
    <t>STRUCTURES AND IMPROVEMENTS - LEASEHOLDS</t>
  </si>
  <si>
    <t>MEASURING AND REGULATING STATION EQUIPMENT  -  FMV</t>
  </si>
  <si>
    <t>*****</t>
  </si>
  <si>
    <t>TOTAL AMORTIZABLE PLANT</t>
  </si>
  <si>
    <t>ORGANIZATION</t>
  </si>
  <si>
    <t>LAND</t>
  </si>
  <si>
    <t>LEASE</t>
  </si>
  <si>
    <t>MAINS - ARO</t>
  </si>
  <si>
    <t>TOTAL GAS PLANT</t>
  </si>
  <si>
    <t>75-R3</t>
  </si>
  <si>
    <t>80-S4</t>
  </si>
  <si>
    <t>56-R1</t>
  </si>
  <si>
    <t>43-S2</t>
  </si>
  <si>
    <t>45-R3</t>
  </si>
  <si>
    <t>67-R1.5</t>
  </si>
  <si>
    <t>38-R0.5</t>
  </si>
  <si>
    <t>45-R1.5</t>
  </si>
  <si>
    <t>37-R1</t>
  </si>
  <si>
    <t>33-R2</t>
  </si>
  <si>
    <t>15-S2.5</t>
  </si>
  <si>
    <t>47-R3</t>
  </si>
  <si>
    <t>30-S0</t>
  </si>
  <si>
    <t>24-S0</t>
  </si>
  <si>
    <t>10-L3</t>
  </si>
  <si>
    <t>20-SQ</t>
  </si>
  <si>
    <t>5-SQ</t>
  </si>
  <si>
    <t>20-S3</t>
  </si>
  <si>
    <t>25-SQ</t>
  </si>
  <si>
    <t>19-S0.5</t>
  </si>
  <si>
    <t>15-SQ</t>
  </si>
  <si>
    <t>METERS - AMR</t>
  </si>
  <si>
    <t>DEPRECIATION</t>
  </si>
  <si>
    <t>TABLE 1.  SUMMARY OF ESTIMATED SURVIVOR CURVE, NET SALVAGE PERCENT, ORIGINAL COST, BOOK DEPRECIATION RESERVE AND</t>
  </si>
  <si>
    <t>INDICATES THE USE OF AN INTERIM SURVIVOR CURVE.  EACH ASSET CLASS HAS A PROBABLE RETIREMENT DATE.</t>
  </si>
  <si>
    <t>ACCOUNT</t>
  </si>
  <si>
    <t>ACCRUAL RATE BASED ON INDIVIDUAL ASSET AMORTIZATION.</t>
  </si>
  <si>
    <t>FAIR MARKET VALUE RECOVERED OVER 30 YEARS.</t>
  </si>
  <si>
    <t>ASSETS PLACED INTO SERVICE AS OF JANUARY 1, 2026 WILL UTILILIZE ACCRUAL RATES REFLECTED BELOW BASED ON THE LIFE AND NET SALVAGE ESTIMATES IN COLUMNS 2 AND 3.</t>
  </si>
  <si>
    <t>1-YEAR AMORTIZATION OF UNRECOVERED RESERVE RELATED TO IMPLEMENTATION OF AMORTIZATION ACCOUNTING.</t>
  </si>
  <si>
    <t>RESERVE ADJUSTMENT FOR AMORTIZATION</t>
  </si>
  <si>
    <t>TOTAL RESERVE ADJUSTMENT FOR AMORTIZATION</t>
  </si>
  <si>
    <t>NONDEPRECIABLE PLANT AND ACCOUNTS NOT STUDIED</t>
  </si>
  <si>
    <t>TOTAL NONDEPRECIABLE PLANT AND ACCOUNTS NOT STUDIED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</si>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</sst>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mm\ d\,\ yyyy"/>
    <numFmt numFmtId="165" formatCode="0_);\(0\)"/>
    <numFmt numFmtId="166" formatCode="_(* #,##0.0_);_(* \(#,##0.0\);_(* &quot;-&quot;?_);_(@_)"/>
    <numFmt numFmtId="167" formatCode="#,##0.0"/>
    <numFmt numFmtId="168" formatCode="0.00_);\(0.00\)"/>
  </numFmts>
  <fonts count="4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centerContinuous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3" fontId="2" fillId="0" borderId="0" xfId="0" applyNumberFormat="1" applyFont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3" fontId="2" fillId="0" borderId="0" xfId="0" applyNumberFormat="1" applyFont="1" applyProtection="1">
      <protection locked="0"/>
    </xf>
    <xf numFmtId="166" fontId="2" fillId="0" borderId="0" xfId="0" applyNumberFormat="1" applyFont="1" applyProtection="1">
      <protection locked="0"/>
    </xf>
    <xf numFmtId="43" fontId="1" fillId="0" borderId="0" xfId="0" applyNumberFormat="1" applyFont="1" applyProtection="1">
      <protection locked="0"/>
    </xf>
    <xf numFmtId="166" fontId="1" fillId="0" borderId="0" xfId="0" applyNumberFormat="1" applyFont="1" applyProtection="1">
      <protection locked="0"/>
    </xf>
    <xf numFmtId="165" fontId="2" fillId="0" borderId="0" xfId="0" applyNumberFormat="1" applyFont="1" applyAlignment="1">
      <alignment horizontal="center"/>
    </xf>
    <xf numFmtId="4" fontId="2" fillId="0" borderId="0" xfId="0" applyNumberFormat="1" applyFont="1"/>
    <xf numFmtId="3" fontId="2" fillId="0" borderId="0" xfId="0" applyNumberFormat="1" applyFont="1"/>
    <xf numFmtId="43" fontId="2" fillId="0" borderId="0" xfId="0" applyNumberFormat="1" applyFont="1"/>
    <xf numFmtId="166" fontId="2" fillId="0" borderId="0" xfId="0" applyNumberFormat="1" applyFont="1"/>
    <xf numFmtId="165" fontId="1" fillId="0" borderId="0" xfId="0" applyNumberFormat="1" applyFont="1" applyAlignment="1">
      <alignment horizontal="center"/>
    </xf>
    <xf numFmtId="4" fontId="0" fillId="0" borderId="0" xfId="0" applyNumberFormat="1"/>
    <xf numFmtId="3" fontId="0" fillId="0" borderId="0" xfId="0" applyNumberFormat="1"/>
    <xf numFmtId="43" fontId="0" fillId="0" borderId="0" xfId="0" applyNumberFormat="1"/>
    <xf numFmtId="166" fontId="0" fillId="0" borderId="0" xfId="0" applyNumberFormat="1"/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left"/>
    </xf>
    <xf numFmtId="39" fontId="0" fillId="0" borderId="0" xfId="0" applyNumberFormat="1"/>
    <xf numFmtId="37" fontId="0" fillId="0" borderId="0" xfId="0" applyNumberFormat="1"/>
    <xf numFmtId="39" fontId="0" fillId="0" borderId="2" xfId="0" applyNumberFormat="1" applyBorder="1"/>
    <xf numFmtId="37" fontId="0" fillId="0" borderId="2" xfId="0" applyNumberFormat="1" applyBorder="1"/>
    <xf numFmtId="0" fontId="1" fillId="0" borderId="0" xfId="0" applyFont="1" applyAlignment="1">
      <alignment horizontal="left" indent="1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left"/>
    </xf>
    <xf numFmtId="2" fontId="2" fillId="0" borderId="0" xfId="0" applyNumberFormat="1" applyFont="1" applyAlignment="1">
      <alignment horizontal="left"/>
    </xf>
    <xf numFmtId="39" fontId="2" fillId="0" borderId="0" xfId="0" applyNumberFormat="1" applyFont="1"/>
    <xf numFmtId="37" fontId="2" fillId="0" borderId="0" xfId="0" applyNumberFormat="1" applyFont="1"/>
    <xf numFmtId="2" fontId="2" fillId="0" borderId="0" xfId="0" applyNumberFormat="1" applyFont="1"/>
    <xf numFmtId="2" fontId="1" fillId="0" borderId="0" xfId="0" applyNumberFormat="1" applyFont="1"/>
    <xf numFmtId="39" fontId="1" fillId="0" borderId="0" xfId="0" applyNumberFormat="1" applyFont="1"/>
    <xf numFmtId="37" fontId="1" fillId="0" borderId="0" xfId="0" applyNumberFormat="1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37" fontId="2" fillId="0" borderId="2" xfId="0" applyNumberFormat="1" applyFont="1" applyBorder="1" applyProtection="1">
      <protection locked="0"/>
    </xf>
    <xf numFmtId="37" fontId="2" fillId="0" borderId="2" xfId="0" applyNumberFormat="1" applyFont="1" applyBorder="1"/>
    <xf numFmtId="167" fontId="2" fillId="0" borderId="0" xfId="0" applyNumberFormat="1" applyFont="1"/>
    <xf numFmtId="167" fontId="0" fillId="0" borderId="0" xfId="0" applyNumberFormat="1"/>
    <xf numFmtId="39" fontId="2" fillId="0" borderId="3" xfId="0" applyNumberFormat="1" applyFont="1" applyBorder="1"/>
    <xf numFmtId="37" fontId="2" fillId="0" borderId="3" xfId="0" applyNumberFormat="1" applyFont="1" applyBorder="1"/>
    <xf numFmtId="43" fontId="1" fillId="0" borderId="0" xfId="0" applyNumberFormat="1" applyFont="1" applyAlignment="1" applyProtection="1">
      <alignment horizontal="right"/>
      <protection locked="0"/>
    </xf>
    <xf numFmtId="43" fontId="2" fillId="0" borderId="0" xfId="0" applyNumberFormat="1" applyFont="1" applyAlignment="1" applyProtection="1">
      <alignment horizontal="right"/>
      <protection locked="0"/>
    </xf>
    <xf numFmtId="39" fontId="2" fillId="0" borderId="2" xfId="0" applyNumberFormat="1" applyFont="1" applyBorder="1"/>
    <xf numFmtId="0" fontId="3" fillId="0" borderId="0" xfId="0" applyFont="1"/>
    <xf numFmtId="3" fontId="1" fillId="0" borderId="0" xfId="0" applyNumberFormat="1" applyFont="1" applyAlignment="1">
      <alignment horizontal="center"/>
    </xf>
    <xf numFmtId="0" fontId="1" fillId="0" borderId="0" xfId="0" applyFont="1" applyAlignment="1" applyProtection="1">
      <alignment horizontal="right"/>
      <protection locked="0"/>
    </xf>
    <xf numFmtId="37" fontId="1" fillId="0" borderId="2" xfId="0" applyNumberFormat="1" applyFont="1" applyBorder="1"/>
    <xf numFmtId="0" fontId="1" fillId="0" borderId="0" xfId="0" applyFont="1" applyAlignment="1">
      <alignment horizontal="left" indent="2"/>
    </xf>
    <xf numFmtId="0" fontId="1" fillId="0" borderId="2" xfId="0" applyFont="1" applyBorder="1" applyAlignment="1" applyProtection="1">
      <alignment horizontal="center"/>
      <protection locked="0"/>
    </xf>
    <xf numFmtId="3" fontId="0" fillId="0" borderId="2" xfId="0" applyNumberFormat="1" applyBorder="1" applyAlignment="1">
      <alignment horizontal="center"/>
    </xf>
    <xf numFmtId="168" fontId="1" fillId="0" borderId="0" xfId="0" applyNumberFormat="1" applyFont="1" applyAlignment="1" applyProtection="1">
      <alignment horizontal="center"/>
      <protection locked="0"/>
    </xf>
    <xf numFmtId="168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ED96-F607-4A94-8D87-A93494CB287B}">
  <sheetPr>
    <pageSetUpPr autoPageBreaks="0" fitToPage="1"/>
  </sheetPr>
  <dimension ref="A1:S226"/>
  <sheetViews>
    <sheetView tabSelected="1" zoomScale="80" zoomScaleNormal="80" workbookViewId="0">
      <selection activeCell="B42" sqref="B42"/>
    </sheetView>
  </sheetViews>
  <sheetFormatPr defaultColWidth="9.77734375" defaultRowHeight="15" x14ac:dyDescent="0.2"/>
  <cols>
    <col min="1" max="1" width="7.6640625" style="2" customWidth="1"/>
    <col min="2" max="2" width="62.109375" style="2" customWidth="1"/>
    <col min="3" max="3" width="3.88671875" style="2" customWidth="1"/>
    <col min="4" max="4" width="13.21875" style="2" bestFit="1" customWidth="1"/>
    <col min="5" max="5" width="2.33203125" style="6" bestFit="1" customWidth="1"/>
    <col min="6" max="6" width="11.77734375" style="2" bestFit="1" customWidth="1"/>
    <col min="7" max="7" width="2.33203125" style="2" bestFit="1" customWidth="1"/>
    <col min="8" max="8" width="22.6640625" style="2" bestFit="1" customWidth="1"/>
    <col min="9" max="9" width="3.88671875" style="2" customWidth="1"/>
    <col min="10" max="10" width="15.6640625" style="2" bestFit="1" customWidth="1"/>
    <col min="11" max="11" width="3.88671875" style="2" customWidth="1"/>
    <col min="12" max="12" width="15.6640625" style="2" bestFit="1" customWidth="1"/>
    <col min="13" max="13" width="3.88671875" style="2" customWidth="1"/>
    <col min="14" max="14" width="13.77734375" style="2" bestFit="1" customWidth="1"/>
    <col min="15" max="15" width="3.44140625" style="2" bestFit="1" customWidth="1"/>
    <col min="16" max="16" width="12" style="2" bestFit="1" customWidth="1"/>
    <col min="17" max="17" width="2.6640625" style="2" bestFit="1" customWidth="1"/>
    <col min="18" max="18" width="14.21875" style="2" bestFit="1" customWidth="1"/>
    <col min="19" max="19" width="5.88671875" style="2" customWidth="1"/>
    <col min="20" max="232" width="9.77734375" style="2"/>
    <col min="233" max="233" width="7.6640625" style="2" customWidth="1"/>
    <col min="234" max="234" width="62.109375" style="2" customWidth="1"/>
    <col min="235" max="235" width="3.88671875" style="2" customWidth="1"/>
    <col min="236" max="236" width="16.6640625" style="2" bestFit="1" customWidth="1"/>
    <col min="237" max="237" width="3.88671875" style="2" customWidth="1"/>
    <col min="238" max="238" width="8.88671875" style="2" customWidth="1"/>
    <col min="239" max="239" width="3.88671875" style="2" customWidth="1"/>
    <col min="240" max="240" width="19" style="2" bestFit="1" customWidth="1"/>
    <col min="241" max="241" width="3.88671875" style="2" customWidth="1"/>
    <col min="242" max="242" width="12.77734375" style="2" bestFit="1" customWidth="1"/>
    <col min="243" max="243" width="3.88671875" style="2" customWidth="1"/>
    <col min="244" max="244" width="12.77734375" style="2" bestFit="1" customWidth="1"/>
    <col min="245" max="245" width="3.88671875" style="2" customWidth="1"/>
    <col min="246" max="246" width="11.21875" style="2" bestFit="1" customWidth="1"/>
    <col min="247" max="247" width="3.88671875" style="2" customWidth="1"/>
    <col min="248" max="248" width="8" style="2" customWidth="1"/>
    <col min="249" max="249" width="3.88671875" style="2" customWidth="1"/>
    <col min="250" max="250" width="11.6640625" style="2" bestFit="1" customWidth="1"/>
    <col min="251" max="251" width="5.88671875" style="2" customWidth="1"/>
    <col min="252" max="261" width="0" style="2" hidden="1" customWidth="1"/>
    <col min="262" max="262" width="9.77734375" style="2"/>
    <col min="263" max="263" width="15.6640625" style="2" customWidth="1"/>
    <col min="264" max="264" width="2.77734375" style="2" customWidth="1"/>
    <col min="265" max="265" width="15.6640625" style="2" customWidth="1"/>
    <col min="266" max="266" width="3" style="2" customWidth="1"/>
    <col min="267" max="267" width="15.109375" style="2" customWidth="1"/>
    <col min="268" max="268" width="2.77734375" style="2" customWidth="1"/>
    <col min="269" max="269" width="13.5546875" style="2" bestFit="1" customWidth="1"/>
    <col min="270" max="270" width="9.77734375" style="2"/>
    <col min="271" max="273" width="0" style="2" hidden="1" customWidth="1"/>
    <col min="274" max="488" width="9.77734375" style="2"/>
    <col min="489" max="489" width="7.6640625" style="2" customWidth="1"/>
    <col min="490" max="490" width="62.109375" style="2" customWidth="1"/>
    <col min="491" max="491" width="3.88671875" style="2" customWidth="1"/>
    <col min="492" max="492" width="16.6640625" style="2" bestFit="1" customWidth="1"/>
    <col min="493" max="493" width="3.88671875" style="2" customWidth="1"/>
    <col min="494" max="494" width="8.88671875" style="2" customWidth="1"/>
    <col min="495" max="495" width="3.88671875" style="2" customWidth="1"/>
    <col min="496" max="496" width="19" style="2" bestFit="1" customWidth="1"/>
    <col min="497" max="497" width="3.88671875" style="2" customWidth="1"/>
    <col min="498" max="498" width="12.77734375" style="2" bestFit="1" customWidth="1"/>
    <col min="499" max="499" width="3.88671875" style="2" customWidth="1"/>
    <col min="500" max="500" width="12.77734375" style="2" bestFit="1" customWidth="1"/>
    <col min="501" max="501" width="3.88671875" style="2" customWidth="1"/>
    <col min="502" max="502" width="11.21875" style="2" bestFit="1" customWidth="1"/>
    <col min="503" max="503" width="3.88671875" style="2" customWidth="1"/>
    <col min="504" max="504" width="8" style="2" customWidth="1"/>
    <col min="505" max="505" width="3.88671875" style="2" customWidth="1"/>
    <col min="506" max="506" width="11.6640625" style="2" bestFit="1" customWidth="1"/>
    <col min="507" max="507" width="5.88671875" style="2" customWidth="1"/>
    <col min="508" max="517" width="0" style="2" hidden="1" customWidth="1"/>
    <col min="518" max="518" width="9.77734375" style="2"/>
    <col min="519" max="519" width="15.6640625" style="2" customWidth="1"/>
    <col min="520" max="520" width="2.77734375" style="2" customWidth="1"/>
    <col min="521" max="521" width="15.6640625" style="2" customWidth="1"/>
    <col min="522" max="522" width="3" style="2" customWidth="1"/>
    <col min="523" max="523" width="15.109375" style="2" customWidth="1"/>
    <col min="524" max="524" width="2.77734375" style="2" customWidth="1"/>
    <col min="525" max="525" width="13.5546875" style="2" bestFit="1" customWidth="1"/>
    <col min="526" max="526" width="9.77734375" style="2"/>
    <col min="527" max="529" width="0" style="2" hidden="1" customWidth="1"/>
    <col min="530" max="744" width="9.77734375" style="2"/>
    <col min="745" max="745" width="7.6640625" style="2" customWidth="1"/>
    <col min="746" max="746" width="62.109375" style="2" customWidth="1"/>
    <col min="747" max="747" width="3.88671875" style="2" customWidth="1"/>
    <col min="748" max="748" width="16.6640625" style="2" bestFit="1" customWidth="1"/>
    <col min="749" max="749" width="3.88671875" style="2" customWidth="1"/>
    <col min="750" max="750" width="8.88671875" style="2" customWidth="1"/>
    <col min="751" max="751" width="3.88671875" style="2" customWidth="1"/>
    <col min="752" max="752" width="19" style="2" bestFit="1" customWidth="1"/>
    <col min="753" max="753" width="3.88671875" style="2" customWidth="1"/>
    <col min="754" max="754" width="12.77734375" style="2" bestFit="1" customWidth="1"/>
    <col min="755" max="755" width="3.88671875" style="2" customWidth="1"/>
    <col min="756" max="756" width="12.77734375" style="2" bestFit="1" customWidth="1"/>
    <col min="757" max="757" width="3.88671875" style="2" customWidth="1"/>
    <col min="758" max="758" width="11.21875" style="2" bestFit="1" customWidth="1"/>
    <col min="759" max="759" width="3.88671875" style="2" customWidth="1"/>
    <col min="760" max="760" width="8" style="2" customWidth="1"/>
    <col min="761" max="761" width="3.88671875" style="2" customWidth="1"/>
    <col min="762" max="762" width="11.6640625" style="2" bestFit="1" customWidth="1"/>
    <col min="763" max="763" width="5.88671875" style="2" customWidth="1"/>
    <col min="764" max="773" width="0" style="2" hidden="1" customWidth="1"/>
    <col min="774" max="774" width="9.77734375" style="2"/>
    <col min="775" max="775" width="15.6640625" style="2" customWidth="1"/>
    <col min="776" max="776" width="2.77734375" style="2" customWidth="1"/>
    <col min="777" max="777" width="15.6640625" style="2" customWidth="1"/>
    <col min="778" max="778" width="3" style="2" customWidth="1"/>
    <col min="779" max="779" width="15.109375" style="2" customWidth="1"/>
    <col min="780" max="780" width="2.77734375" style="2" customWidth="1"/>
    <col min="781" max="781" width="13.5546875" style="2" bestFit="1" customWidth="1"/>
    <col min="782" max="782" width="9.77734375" style="2"/>
    <col min="783" max="785" width="0" style="2" hidden="1" customWidth="1"/>
    <col min="786" max="1000" width="9.77734375" style="2"/>
    <col min="1001" max="1001" width="7.6640625" style="2" customWidth="1"/>
    <col min="1002" max="1002" width="62.109375" style="2" customWidth="1"/>
    <col min="1003" max="1003" width="3.88671875" style="2" customWidth="1"/>
    <col min="1004" max="1004" width="16.6640625" style="2" bestFit="1" customWidth="1"/>
    <col min="1005" max="1005" width="3.88671875" style="2" customWidth="1"/>
    <col min="1006" max="1006" width="8.88671875" style="2" customWidth="1"/>
    <col min="1007" max="1007" width="3.88671875" style="2" customWidth="1"/>
    <col min="1008" max="1008" width="19" style="2" bestFit="1" customWidth="1"/>
    <col min="1009" max="1009" width="3.88671875" style="2" customWidth="1"/>
    <col min="1010" max="1010" width="12.77734375" style="2" bestFit="1" customWidth="1"/>
    <col min="1011" max="1011" width="3.88671875" style="2" customWidth="1"/>
    <col min="1012" max="1012" width="12.77734375" style="2" bestFit="1" customWidth="1"/>
    <col min="1013" max="1013" width="3.88671875" style="2" customWidth="1"/>
    <col min="1014" max="1014" width="11.21875" style="2" bestFit="1" customWidth="1"/>
    <col min="1015" max="1015" width="3.88671875" style="2" customWidth="1"/>
    <col min="1016" max="1016" width="8" style="2" customWidth="1"/>
    <col min="1017" max="1017" width="3.88671875" style="2" customWidth="1"/>
    <col min="1018" max="1018" width="11.6640625" style="2" bestFit="1" customWidth="1"/>
    <col min="1019" max="1019" width="5.88671875" style="2" customWidth="1"/>
    <col min="1020" max="1029" width="0" style="2" hidden="1" customWidth="1"/>
    <col min="1030" max="1030" width="9.77734375" style="2"/>
    <col min="1031" max="1031" width="15.6640625" style="2" customWidth="1"/>
    <col min="1032" max="1032" width="2.77734375" style="2" customWidth="1"/>
    <col min="1033" max="1033" width="15.6640625" style="2" customWidth="1"/>
    <col min="1034" max="1034" width="3" style="2" customWidth="1"/>
    <col min="1035" max="1035" width="15.109375" style="2" customWidth="1"/>
    <col min="1036" max="1036" width="2.77734375" style="2" customWidth="1"/>
    <col min="1037" max="1037" width="13.5546875" style="2" bestFit="1" customWidth="1"/>
    <col min="1038" max="1038" width="9.77734375" style="2"/>
    <col min="1039" max="1041" width="0" style="2" hidden="1" customWidth="1"/>
    <col min="1042" max="1256" width="9.77734375" style="2"/>
    <col min="1257" max="1257" width="7.6640625" style="2" customWidth="1"/>
    <col min="1258" max="1258" width="62.109375" style="2" customWidth="1"/>
    <col min="1259" max="1259" width="3.88671875" style="2" customWidth="1"/>
    <col min="1260" max="1260" width="16.6640625" style="2" bestFit="1" customWidth="1"/>
    <col min="1261" max="1261" width="3.88671875" style="2" customWidth="1"/>
    <col min="1262" max="1262" width="8.88671875" style="2" customWidth="1"/>
    <col min="1263" max="1263" width="3.88671875" style="2" customWidth="1"/>
    <col min="1264" max="1264" width="19" style="2" bestFit="1" customWidth="1"/>
    <col min="1265" max="1265" width="3.88671875" style="2" customWidth="1"/>
    <col min="1266" max="1266" width="12.77734375" style="2" bestFit="1" customWidth="1"/>
    <col min="1267" max="1267" width="3.88671875" style="2" customWidth="1"/>
    <col min="1268" max="1268" width="12.77734375" style="2" bestFit="1" customWidth="1"/>
    <col min="1269" max="1269" width="3.88671875" style="2" customWidth="1"/>
    <col min="1270" max="1270" width="11.21875" style="2" bestFit="1" customWidth="1"/>
    <col min="1271" max="1271" width="3.88671875" style="2" customWidth="1"/>
    <col min="1272" max="1272" width="8" style="2" customWidth="1"/>
    <col min="1273" max="1273" width="3.88671875" style="2" customWidth="1"/>
    <col min="1274" max="1274" width="11.6640625" style="2" bestFit="1" customWidth="1"/>
    <col min="1275" max="1275" width="5.88671875" style="2" customWidth="1"/>
    <col min="1276" max="1285" width="0" style="2" hidden="1" customWidth="1"/>
    <col min="1286" max="1286" width="9.77734375" style="2"/>
    <col min="1287" max="1287" width="15.6640625" style="2" customWidth="1"/>
    <col min="1288" max="1288" width="2.77734375" style="2" customWidth="1"/>
    <col min="1289" max="1289" width="15.6640625" style="2" customWidth="1"/>
    <col min="1290" max="1290" width="3" style="2" customWidth="1"/>
    <col min="1291" max="1291" width="15.109375" style="2" customWidth="1"/>
    <col min="1292" max="1292" width="2.77734375" style="2" customWidth="1"/>
    <col min="1293" max="1293" width="13.5546875" style="2" bestFit="1" customWidth="1"/>
    <col min="1294" max="1294" width="9.77734375" style="2"/>
    <col min="1295" max="1297" width="0" style="2" hidden="1" customWidth="1"/>
    <col min="1298" max="1512" width="9.77734375" style="2"/>
    <col min="1513" max="1513" width="7.6640625" style="2" customWidth="1"/>
    <col min="1514" max="1514" width="62.109375" style="2" customWidth="1"/>
    <col min="1515" max="1515" width="3.88671875" style="2" customWidth="1"/>
    <col min="1516" max="1516" width="16.6640625" style="2" bestFit="1" customWidth="1"/>
    <col min="1517" max="1517" width="3.88671875" style="2" customWidth="1"/>
    <col min="1518" max="1518" width="8.88671875" style="2" customWidth="1"/>
    <col min="1519" max="1519" width="3.88671875" style="2" customWidth="1"/>
    <col min="1520" max="1520" width="19" style="2" bestFit="1" customWidth="1"/>
    <col min="1521" max="1521" width="3.88671875" style="2" customWidth="1"/>
    <col min="1522" max="1522" width="12.77734375" style="2" bestFit="1" customWidth="1"/>
    <col min="1523" max="1523" width="3.88671875" style="2" customWidth="1"/>
    <col min="1524" max="1524" width="12.77734375" style="2" bestFit="1" customWidth="1"/>
    <col min="1525" max="1525" width="3.88671875" style="2" customWidth="1"/>
    <col min="1526" max="1526" width="11.21875" style="2" bestFit="1" customWidth="1"/>
    <col min="1527" max="1527" width="3.88671875" style="2" customWidth="1"/>
    <col min="1528" max="1528" width="8" style="2" customWidth="1"/>
    <col min="1529" max="1529" width="3.88671875" style="2" customWidth="1"/>
    <col min="1530" max="1530" width="11.6640625" style="2" bestFit="1" customWidth="1"/>
    <col min="1531" max="1531" width="5.88671875" style="2" customWidth="1"/>
    <col min="1532" max="1541" width="0" style="2" hidden="1" customWidth="1"/>
    <col min="1542" max="1542" width="9.77734375" style="2"/>
    <col min="1543" max="1543" width="15.6640625" style="2" customWidth="1"/>
    <col min="1544" max="1544" width="2.77734375" style="2" customWidth="1"/>
    <col min="1545" max="1545" width="15.6640625" style="2" customWidth="1"/>
    <col min="1546" max="1546" width="3" style="2" customWidth="1"/>
    <col min="1547" max="1547" width="15.109375" style="2" customWidth="1"/>
    <col min="1548" max="1548" width="2.77734375" style="2" customWidth="1"/>
    <col min="1549" max="1549" width="13.5546875" style="2" bestFit="1" customWidth="1"/>
    <col min="1550" max="1550" width="9.77734375" style="2"/>
    <col min="1551" max="1553" width="0" style="2" hidden="1" customWidth="1"/>
    <col min="1554" max="1768" width="9.77734375" style="2"/>
    <col min="1769" max="1769" width="7.6640625" style="2" customWidth="1"/>
    <col min="1770" max="1770" width="62.109375" style="2" customWidth="1"/>
    <col min="1771" max="1771" width="3.88671875" style="2" customWidth="1"/>
    <col min="1772" max="1772" width="16.6640625" style="2" bestFit="1" customWidth="1"/>
    <col min="1773" max="1773" width="3.88671875" style="2" customWidth="1"/>
    <col min="1774" max="1774" width="8.88671875" style="2" customWidth="1"/>
    <col min="1775" max="1775" width="3.88671875" style="2" customWidth="1"/>
    <col min="1776" max="1776" width="19" style="2" bestFit="1" customWidth="1"/>
    <col min="1777" max="1777" width="3.88671875" style="2" customWidth="1"/>
    <col min="1778" max="1778" width="12.77734375" style="2" bestFit="1" customWidth="1"/>
    <col min="1779" max="1779" width="3.88671875" style="2" customWidth="1"/>
    <col min="1780" max="1780" width="12.77734375" style="2" bestFit="1" customWidth="1"/>
    <col min="1781" max="1781" width="3.88671875" style="2" customWidth="1"/>
    <col min="1782" max="1782" width="11.21875" style="2" bestFit="1" customWidth="1"/>
    <col min="1783" max="1783" width="3.88671875" style="2" customWidth="1"/>
    <col min="1784" max="1784" width="8" style="2" customWidth="1"/>
    <col min="1785" max="1785" width="3.88671875" style="2" customWidth="1"/>
    <col min="1786" max="1786" width="11.6640625" style="2" bestFit="1" customWidth="1"/>
    <col min="1787" max="1787" width="5.88671875" style="2" customWidth="1"/>
    <col min="1788" max="1797" width="0" style="2" hidden="1" customWidth="1"/>
    <col min="1798" max="1798" width="9.77734375" style="2"/>
    <col min="1799" max="1799" width="15.6640625" style="2" customWidth="1"/>
    <col min="1800" max="1800" width="2.77734375" style="2" customWidth="1"/>
    <col min="1801" max="1801" width="15.6640625" style="2" customWidth="1"/>
    <col min="1802" max="1802" width="3" style="2" customWidth="1"/>
    <col min="1803" max="1803" width="15.109375" style="2" customWidth="1"/>
    <col min="1804" max="1804" width="2.77734375" style="2" customWidth="1"/>
    <col min="1805" max="1805" width="13.5546875" style="2" bestFit="1" customWidth="1"/>
    <col min="1806" max="1806" width="9.77734375" style="2"/>
    <col min="1807" max="1809" width="0" style="2" hidden="1" customWidth="1"/>
    <col min="1810" max="2024" width="9.77734375" style="2"/>
    <col min="2025" max="2025" width="7.6640625" style="2" customWidth="1"/>
    <col min="2026" max="2026" width="62.109375" style="2" customWidth="1"/>
    <col min="2027" max="2027" width="3.88671875" style="2" customWidth="1"/>
    <col min="2028" max="2028" width="16.6640625" style="2" bestFit="1" customWidth="1"/>
    <col min="2029" max="2029" width="3.88671875" style="2" customWidth="1"/>
    <col min="2030" max="2030" width="8.88671875" style="2" customWidth="1"/>
    <col min="2031" max="2031" width="3.88671875" style="2" customWidth="1"/>
    <col min="2032" max="2032" width="19" style="2" bestFit="1" customWidth="1"/>
    <col min="2033" max="2033" width="3.88671875" style="2" customWidth="1"/>
    <col min="2034" max="2034" width="12.77734375" style="2" bestFit="1" customWidth="1"/>
    <col min="2035" max="2035" width="3.88671875" style="2" customWidth="1"/>
    <col min="2036" max="2036" width="12.77734375" style="2" bestFit="1" customWidth="1"/>
    <col min="2037" max="2037" width="3.88671875" style="2" customWidth="1"/>
    <col min="2038" max="2038" width="11.21875" style="2" bestFit="1" customWidth="1"/>
    <col min="2039" max="2039" width="3.88671875" style="2" customWidth="1"/>
    <col min="2040" max="2040" width="8" style="2" customWidth="1"/>
    <col min="2041" max="2041" width="3.88671875" style="2" customWidth="1"/>
    <col min="2042" max="2042" width="11.6640625" style="2" bestFit="1" customWidth="1"/>
    <col min="2043" max="2043" width="5.88671875" style="2" customWidth="1"/>
    <col min="2044" max="2053" width="0" style="2" hidden="1" customWidth="1"/>
    <col min="2054" max="2054" width="9.77734375" style="2"/>
    <col min="2055" max="2055" width="15.6640625" style="2" customWidth="1"/>
    <col min="2056" max="2056" width="2.77734375" style="2" customWidth="1"/>
    <col min="2057" max="2057" width="15.6640625" style="2" customWidth="1"/>
    <col min="2058" max="2058" width="3" style="2" customWidth="1"/>
    <col min="2059" max="2059" width="15.109375" style="2" customWidth="1"/>
    <col min="2060" max="2060" width="2.77734375" style="2" customWidth="1"/>
    <col min="2061" max="2061" width="13.5546875" style="2" bestFit="1" customWidth="1"/>
    <col min="2062" max="2062" width="9.77734375" style="2"/>
    <col min="2063" max="2065" width="0" style="2" hidden="1" customWidth="1"/>
    <col min="2066" max="2280" width="9.77734375" style="2"/>
    <col min="2281" max="2281" width="7.6640625" style="2" customWidth="1"/>
    <col min="2282" max="2282" width="62.109375" style="2" customWidth="1"/>
    <col min="2283" max="2283" width="3.88671875" style="2" customWidth="1"/>
    <col min="2284" max="2284" width="16.6640625" style="2" bestFit="1" customWidth="1"/>
    <col min="2285" max="2285" width="3.88671875" style="2" customWidth="1"/>
    <col min="2286" max="2286" width="8.88671875" style="2" customWidth="1"/>
    <col min="2287" max="2287" width="3.88671875" style="2" customWidth="1"/>
    <col min="2288" max="2288" width="19" style="2" bestFit="1" customWidth="1"/>
    <col min="2289" max="2289" width="3.88671875" style="2" customWidth="1"/>
    <col min="2290" max="2290" width="12.77734375" style="2" bestFit="1" customWidth="1"/>
    <col min="2291" max="2291" width="3.88671875" style="2" customWidth="1"/>
    <col min="2292" max="2292" width="12.77734375" style="2" bestFit="1" customWidth="1"/>
    <col min="2293" max="2293" width="3.88671875" style="2" customWidth="1"/>
    <col min="2294" max="2294" width="11.21875" style="2" bestFit="1" customWidth="1"/>
    <col min="2295" max="2295" width="3.88671875" style="2" customWidth="1"/>
    <col min="2296" max="2296" width="8" style="2" customWidth="1"/>
    <col min="2297" max="2297" width="3.88671875" style="2" customWidth="1"/>
    <col min="2298" max="2298" width="11.6640625" style="2" bestFit="1" customWidth="1"/>
    <col min="2299" max="2299" width="5.88671875" style="2" customWidth="1"/>
    <col min="2300" max="2309" width="0" style="2" hidden="1" customWidth="1"/>
    <col min="2310" max="2310" width="9.77734375" style="2"/>
    <col min="2311" max="2311" width="15.6640625" style="2" customWidth="1"/>
    <col min="2312" max="2312" width="2.77734375" style="2" customWidth="1"/>
    <col min="2313" max="2313" width="15.6640625" style="2" customWidth="1"/>
    <col min="2314" max="2314" width="3" style="2" customWidth="1"/>
    <col min="2315" max="2315" width="15.109375" style="2" customWidth="1"/>
    <col min="2316" max="2316" width="2.77734375" style="2" customWidth="1"/>
    <col min="2317" max="2317" width="13.5546875" style="2" bestFit="1" customWidth="1"/>
    <col min="2318" max="2318" width="9.77734375" style="2"/>
    <col min="2319" max="2321" width="0" style="2" hidden="1" customWidth="1"/>
    <col min="2322" max="2536" width="9.77734375" style="2"/>
    <col min="2537" max="2537" width="7.6640625" style="2" customWidth="1"/>
    <col min="2538" max="2538" width="62.109375" style="2" customWidth="1"/>
    <col min="2539" max="2539" width="3.88671875" style="2" customWidth="1"/>
    <col min="2540" max="2540" width="16.6640625" style="2" bestFit="1" customWidth="1"/>
    <col min="2541" max="2541" width="3.88671875" style="2" customWidth="1"/>
    <col min="2542" max="2542" width="8.88671875" style="2" customWidth="1"/>
    <col min="2543" max="2543" width="3.88671875" style="2" customWidth="1"/>
    <col min="2544" max="2544" width="19" style="2" bestFit="1" customWidth="1"/>
    <col min="2545" max="2545" width="3.88671875" style="2" customWidth="1"/>
    <col min="2546" max="2546" width="12.77734375" style="2" bestFit="1" customWidth="1"/>
    <col min="2547" max="2547" width="3.88671875" style="2" customWidth="1"/>
    <col min="2548" max="2548" width="12.77734375" style="2" bestFit="1" customWidth="1"/>
    <col min="2549" max="2549" width="3.88671875" style="2" customWidth="1"/>
    <col min="2550" max="2550" width="11.21875" style="2" bestFit="1" customWidth="1"/>
    <col min="2551" max="2551" width="3.88671875" style="2" customWidth="1"/>
    <col min="2552" max="2552" width="8" style="2" customWidth="1"/>
    <col min="2553" max="2553" width="3.88671875" style="2" customWidth="1"/>
    <col min="2554" max="2554" width="11.6640625" style="2" bestFit="1" customWidth="1"/>
    <col min="2555" max="2555" width="5.88671875" style="2" customWidth="1"/>
    <col min="2556" max="2565" width="0" style="2" hidden="1" customWidth="1"/>
    <col min="2566" max="2566" width="9.77734375" style="2"/>
    <col min="2567" max="2567" width="15.6640625" style="2" customWidth="1"/>
    <col min="2568" max="2568" width="2.77734375" style="2" customWidth="1"/>
    <col min="2569" max="2569" width="15.6640625" style="2" customWidth="1"/>
    <col min="2570" max="2570" width="3" style="2" customWidth="1"/>
    <col min="2571" max="2571" width="15.109375" style="2" customWidth="1"/>
    <col min="2572" max="2572" width="2.77734375" style="2" customWidth="1"/>
    <col min="2573" max="2573" width="13.5546875" style="2" bestFit="1" customWidth="1"/>
    <col min="2574" max="2574" width="9.77734375" style="2"/>
    <col min="2575" max="2577" width="0" style="2" hidden="1" customWidth="1"/>
    <col min="2578" max="2792" width="9.77734375" style="2"/>
    <col min="2793" max="2793" width="7.6640625" style="2" customWidth="1"/>
    <col min="2794" max="2794" width="62.109375" style="2" customWidth="1"/>
    <col min="2795" max="2795" width="3.88671875" style="2" customWidth="1"/>
    <col min="2796" max="2796" width="16.6640625" style="2" bestFit="1" customWidth="1"/>
    <col min="2797" max="2797" width="3.88671875" style="2" customWidth="1"/>
    <col min="2798" max="2798" width="8.88671875" style="2" customWidth="1"/>
    <col min="2799" max="2799" width="3.88671875" style="2" customWidth="1"/>
    <col min="2800" max="2800" width="19" style="2" bestFit="1" customWidth="1"/>
    <col min="2801" max="2801" width="3.88671875" style="2" customWidth="1"/>
    <col min="2802" max="2802" width="12.77734375" style="2" bestFit="1" customWidth="1"/>
    <col min="2803" max="2803" width="3.88671875" style="2" customWidth="1"/>
    <col min="2804" max="2804" width="12.77734375" style="2" bestFit="1" customWidth="1"/>
    <col min="2805" max="2805" width="3.88671875" style="2" customWidth="1"/>
    <col min="2806" max="2806" width="11.21875" style="2" bestFit="1" customWidth="1"/>
    <col min="2807" max="2807" width="3.88671875" style="2" customWidth="1"/>
    <col min="2808" max="2808" width="8" style="2" customWidth="1"/>
    <col min="2809" max="2809" width="3.88671875" style="2" customWidth="1"/>
    <col min="2810" max="2810" width="11.6640625" style="2" bestFit="1" customWidth="1"/>
    <col min="2811" max="2811" width="5.88671875" style="2" customWidth="1"/>
    <col min="2812" max="2821" width="0" style="2" hidden="1" customWidth="1"/>
    <col min="2822" max="2822" width="9.77734375" style="2"/>
    <col min="2823" max="2823" width="15.6640625" style="2" customWidth="1"/>
    <col min="2824" max="2824" width="2.77734375" style="2" customWidth="1"/>
    <col min="2825" max="2825" width="15.6640625" style="2" customWidth="1"/>
    <col min="2826" max="2826" width="3" style="2" customWidth="1"/>
    <col min="2827" max="2827" width="15.109375" style="2" customWidth="1"/>
    <col min="2828" max="2828" width="2.77734375" style="2" customWidth="1"/>
    <col min="2829" max="2829" width="13.5546875" style="2" bestFit="1" customWidth="1"/>
    <col min="2830" max="2830" width="9.77734375" style="2"/>
    <col min="2831" max="2833" width="0" style="2" hidden="1" customWidth="1"/>
    <col min="2834" max="3048" width="9.77734375" style="2"/>
    <col min="3049" max="3049" width="7.6640625" style="2" customWidth="1"/>
    <col min="3050" max="3050" width="62.109375" style="2" customWidth="1"/>
    <col min="3051" max="3051" width="3.88671875" style="2" customWidth="1"/>
    <col min="3052" max="3052" width="16.6640625" style="2" bestFit="1" customWidth="1"/>
    <col min="3053" max="3053" width="3.88671875" style="2" customWidth="1"/>
    <col min="3054" max="3054" width="8.88671875" style="2" customWidth="1"/>
    <col min="3055" max="3055" width="3.88671875" style="2" customWidth="1"/>
    <col min="3056" max="3056" width="19" style="2" bestFit="1" customWidth="1"/>
    <col min="3057" max="3057" width="3.88671875" style="2" customWidth="1"/>
    <col min="3058" max="3058" width="12.77734375" style="2" bestFit="1" customWidth="1"/>
    <col min="3059" max="3059" width="3.88671875" style="2" customWidth="1"/>
    <col min="3060" max="3060" width="12.77734375" style="2" bestFit="1" customWidth="1"/>
    <col min="3061" max="3061" width="3.88671875" style="2" customWidth="1"/>
    <col min="3062" max="3062" width="11.21875" style="2" bestFit="1" customWidth="1"/>
    <col min="3063" max="3063" width="3.88671875" style="2" customWidth="1"/>
    <col min="3064" max="3064" width="8" style="2" customWidth="1"/>
    <col min="3065" max="3065" width="3.88671875" style="2" customWidth="1"/>
    <col min="3066" max="3066" width="11.6640625" style="2" bestFit="1" customWidth="1"/>
    <col min="3067" max="3067" width="5.88671875" style="2" customWidth="1"/>
    <col min="3068" max="3077" width="0" style="2" hidden="1" customWidth="1"/>
    <col min="3078" max="3078" width="9.77734375" style="2"/>
    <col min="3079" max="3079" width="15.6640625" style="2" customWidth="1"/>
    <col min="3080" max="3080" width="2.77734375" style="2" customWidth="1"/>
    <col min="3081" max="3081" width="15.6640625" style="2" customWidth="1"/>
    <col min="3082" max="3082" width="3" style="2" customWidth="1"/>
    <col min="3083" max="3083" width="15.109375" style="2" customWidth="1"/>
    <col min="3084" max="3084" width="2.77734375" style="2" customWidth="1"/>
    <col min="3085" max="3085" width="13.5546875" style="2" bestFit="1" customWidth="1"/>
    <col min="3086" max="3086" width="9.77734375" style="2"/>
    <col min="3087" max="3089" width="0" style="2" hidden="1" customWidth="1"/>
    <col min="3090" max="3304" width="9.77734375" style="2"/>
    <col min="3305" max="3305" width="7.6640625" style="2" customWidth="1"/>
    <col min="3306" max="3306" width="62.109375" style="2" customWidth="1"/>
    <col min="3307" max="3307" width="3.88671875" style="2" customWidth="1"/>
    <col min="3308" max="3308" width="16.6640625" style="2" bestFit="1" customWidth="1"/>
    <col min="3309" max="3309" width="3.88671875" style="2" customWidth="1"/>
    <col min="3310" max="3310" width="8.88671875" style="2" customWidth="1"/>
    <col min="3311" max="3311" width="3.88671875" style="2" customWidth="1"/>
    <col min="3312" max="3312" width="19" style="2" bestFit="1" customWidth="1"/>
    <col min="3313" max="3313" width="3.88671875" style="2" customWidth="1"/>
    <col min="3314" max="3314" width="12.77734375" style="2" bestFit="1" customWidth="1"/>
    <col min="3315" max="3315" width="3.88671875" style="2" customWidth="1"/>
    <col min="3316" max="3316" width="12.77734375" style="2" bestFit="1" customWidth="1"/>
    <col min="3317" max="3317" width="3.88671875" style="2" customWidth="1"/>
    <col min="3318" max="3318" width="11.21875" style="2" bestFit="1" customWidth="1"/>
    <col min="3319" max="3319" width="3.88671875" style="2" customWidth="1"/>
    <col min="3320" max="3320" width="8" style="2" customWidth="1"/>
    <col min="3321" max="3321" width="3.88671875" style="2" customWidth="1"/>
    <col min="3322" max="3322" width="11.6640625" style="2" bestFit="1" customWidth="1"/>
    <col min="3323" max="3323" width="5.88671875" style="2" customWidth="1"/>
    <col min="3324" max="3333" width="0" style="2" hidden="1" customWidth="1"/>
    <col min="3334" max="3334" width="9.77734375" style="2"/>
    <col min="3335" max="3335" width="15.6640625" style="2" customWidth="1"/>
    <col min="3336" max="3336" width="2.77734375" style="2" customWidth="1"/>
    <col min="3337" max="3337" width="15.6640625" style="2" customWidth="1"/>
    <col min="3338" max="3338" width="3" style="2" customWidth="1"/>
    <col min="3339" max="3339" width="15.109375" style="2" customWidth="1"/>
    <col min="3340" max="3340" width="2.77734375" style="2" customWidth="1"/>
    <col min="3341" max="3341" width="13.5546875" style="2" bestFit="1" customWidth="1"/>
    <col min="3342" max="3342" width="9.77734375" style="2"/>
    <col min="3343" max="3345" width="0" style="2" hidden="1" customWidth="1"/>
    <col min="3346" max="3560" width="9.77734375" style="2"/>
    <col min="3561" max="3561" width="7.6640625" style="2" customWidth="1"/>
    <col min="3562" max="3562" width="62.109375" style="2" customWidth="1"/>
    <col min="3563" max="3563" width="3.88671875" style="2" customWidth="1"/>
    <col min="3564" max="3564" width="16.6640625" style="2" bestFit="1" customWidth="1"/>
    <col min="3565" max="3565" width="3.88671875" style="2" customWidth="1"/>
    <col min="3566" max="3566" width="8.88671875" style="2" customWidth="1"/>
    <col min="3567" max="3567" width="3.88671875" style="2" customWidth="1"/>
    <col min="3568" max="3568" width="19" style="2" bestFit="1" customWidth="1"/>
    <col min="3569" max="3569" width="3.88671875" style="2" customWidth="1"/>
    <col min="3570" max="3570" width="12.77734375" style="2" bestFit="1" customWidth="1"/>
    <col min="3571" max="3571" width="3.88671875" style="2" customWidth="1"/>
    <col min="3572" max="3572" width="12.77734375" style="2" bestFit="1" customWidth="1"/>
    <col min="3573" max="3573" width="3.88671875" style="2" customWidth="1"/>
    <col min="3574" max="3574" width="11.21875" style="2" bestFit="1" customWidth="1"/>
    <col min="3575" max="3575" width="3.88671875" style="2" customWidth="1"/>
    <col min="3576" max="3576" width="8" style="2" customWidth="1"/>
    <col min="3577" max="3577" width="3.88671875" style="2" customWidth="1"/>
    <col min="3578" max="3578" width="11.6640625" style="2" bestFit="1" customWidth="1"/>
    <col min="3579" max="3579" width="5.88671875" style="2" customWidth="1"/>
    <col min="3580" max="3589" width="0" style="2" hidden="1" customWidth="1"/>
    <col min="3590" max="3590" width="9.77734375" style="2"/>
    <col min="3591" max="3591" width="15.6640625" style="2" customWidth="1"/>
    <col min="3592" max="3592" width="2.77734375" style="2" customWidth="1"/>
    <col min="3593" max="3593" width="15.6640625" style="2" customWidth="1"/>
    <col min="3594" max="3594" width="3" style="2" customWidth="1"/>
    <col min="3595" max="3595" width="15.109375" style="2" customWidth="1"/>
    <col min="3596" max="3596" width="2.77734375" style="2" customWidth="1"/>
    <col min="3597" max="3597" width="13.5546875" style="2" bestFit="1" customWidth="1"/>
    <col min="3598" max="3598" width="9.77734375" style="2"/>
    <col min="3599" max="3601" width="0" style="2" hidden="1" customWidth="1"/>
    <col min="3602" max="3816" width="9.77734375" style="2"/>
    <col min="3817" max="3817" width="7.6640625" style="2" customWidth="1"/>
    <col min="3818" max="3818" width="62.109375" style="2" customWidth="1"/>
    <col min="3819" max="3819" width="3.88671875" style="2" customWidth="1"/>
    <col min="3820" max="3820" width="16.6640625" style="2" bestFit="1" customWidth="1"/>
    <col min="3821" max="3821" width="3.88671875" style="2" customWidth="1"/>
    <col min="3822" max="3822" width="8.88671875" style="2" customWidth="1"/>
    <col min="3823" max="3823" width="3.88671875" style="2" customWidth="1"/>
    <col min="3824" max="3824" width="19" style="2" bestFit="1" customWidth="1"/>
    <col min="3825" max="3825" width="3.88671875" style="2" customWidth="1"/>
    <col min="3826" max="3826" width="12.77734375" style="2" bestFit="1" customWidth="1"/>
    <col min="3827" max="3827" width="3.88671875" style="2" customWidth="1"/>
    <col min="3828" max="3828" width="12.77734375" style="2" bestFit="1" customWidth="1"/>
    <col min="3829" max="3829" width="3.88671875" style="2" customWidth="1"/>
    <col min="3830" max="3830" width="11.21875" style="2" bestFit="1" customWidth="1"/>
    <col min="3831" max="3831" width="3.88671875" style="2" customWidth="1"/>
    <col min="3832" max="3832" width="8" style="2" customWidth="1"/>
    <col min="3833" max="3833" width="3.88671875" style="2" customWidth="1"/>
    <col min="3834" max="3834" width="11.6640625" style="2" bestFit="1" customWidth="1"/>
    <col min="3835" max="3835" width="5.88671875" style="2" customWidth="1"/>
    <col min="3836" max="3845" width="0" style="2" hidden="1" customWidth="1"/>
    <col min="3846" max="3846" width="9.77734375" style="2"/>
    <col min="3847" max="3847" width="15.6640625" style="2" customWidth="1"/>
    <col min="3848" max="3848" width="2.77734375" style="2" customWidth="1"/>
    <col min="3849" max="3849" width="15.6640625" style="2" customWidth="1"/>
    <col min="3850" max="3850" width="3" style="2" customWidth="1"/>
    <col min="3851" max="3851" width="15.109375" style="2" customWidth="1"/>
    <col min="3852" max="3852" width="2.77734375" style="2" customWidth="1"/>
    <col min="3853" max="3853" width="13.5546875" style="2" bestFit="1" customWidth="1"/>
    <col min="3854" max="3854" width="9.77734375" style="2"/>
    <col min="3855" max="3857" width="0" style="2" hidden="1" customWidth="1"/>
    <col min="3858" max="4072" width="9.77734375" style="2"/>
    <col min="4073" max="4073" width="7.6640625" style="2" customWidth="1"/>
    <col min="4074" max="4074" width="62.109375" style="2" customWidth="1"/>
    <col min="4075" max="4075" width="3.88671875" style="2" customWidth="1"/>
    <col min="4076" max="4076" width="16.6640625" style="2" bestFit="1" customWidth="1"/>
    <col min="4077" max="4077" width="3.88671875" style="2" customWidth="1"/>
    <col min="4078" max="4078" width="8.88671875" style="2" customWidth="1"/>
    <col min="4079" max="4079" width="3.88671875" style="2" customWidth="1"/>
    <col min="4080" max="4080" width="19" style="2" bestFit="1" customWidth="1"/>
    <col min="4081" max="4081" width="3.88671875" style="2" customWidth="1"/>
    <col min="4082" max="4082" width="12.77734375" style="2" bestFit="1" customWidth="1"/>
    <col min="4083" max="4083" width="3.88671875" style="2" customWidth="1"/>
    <col min="4084" max="4084" width="12.77734375" style="2" bestFit="1" customWidth="1"/>
    <col min="4085" max="4085" width="3.88671875" style="2" customWidth="1"/>
    <col min="4086" max="4086" width="11.21875" style="2" bestFit="1" customWidth="1"/>
    <col min="4087" max="4087" width="3.88671875" style="2" customWidth="1"/>
    <col min="4088" max="4088" width="8" style="2" customWidth="1"/>
    <col min="4089" max="4089" width="3.88671875" style="2" customWidth="1"/>
    <col min="4090" max="4090" width="11.6640625" style="2" bestFit="1" customWidth="1"/>
    <col min="4091" max="4091" width="5.88671875" style="2" customWidth="1"/>
    <col min="4092" max="4101" width="0" style="2" hidden="1" customWidth="1"/>
    <col min="4102" max="4102" width="9.77734375" style="2"/>
    <col min="4103" max="4103" width="15.6640625" style="2" customWidth="1"/>
    <col min="4104" max="4104" width="2.77734375" style="2" customWidth="1"/>
    <col min="4105" max="4105" width="15.6640625" style="2" customWidth="1"/>
    <col min="4106" max="4106" width="3" style="2" customWidth="1"/>
    <col min="4107" max="4107" width="15.109375" style="2" customWidth="1"/>
    <col min="4108" max="4108" width="2.77734375" style="2" customWidth="1"/>
    <col min="4109" max="4109" width="13.5546875" style="2" bestFit="1" customWidth="1"/>
    <col min="4110" max="4110" width="9.77734375" style="2"/>
    <col min="4111" max="4113" width="0" style="2" hidden="1" customWidth="1"/>
    <col min="4114" max="4328" width="9.77734375" style="2"/>
    <col min="4329" max="4329" width="7.6640625" style="2" customWidth="1"/>
    <col min="4330" max="4330" width="62.109375" style="2" customWidth="1"/>
    <col min="4331" max="4331" width="3.88671875" style="2" customWidth="1"/>
    <col min="4332" max="4332" width="16.6640625" style="2" bestFit="1" customWidth="1"/>
    <col min="4333" max="4333" width="3.88671875" style="2" customWidth="1"/>
    <col min="4334" max="4334" width="8.88671875" style="2" customWidth="1"/>
    <col min="4335" max="4335" width="3.88671875" style="2" customWidth="1"/>
    <col min="4336" max="4336" width="19" style="2" bestFit="1" customWidth="1"/>
    <col min="4337" max="4337" width="3.88671875" style="2" customWidth="1"/>
    <col min="4338" max="4338" width="12.77734375" style="2" bestFit="1" customWidth="1"/>
    <col min="4339" max="4339" width="3.88671875" style="2" customWidth="1"/>
    <col min="4340" max="4340" width="12.77734375" style="2" bestFit="1" customWidth="1"/>
    <col min="4341" max="4341" width="3.88671875" style="2" customWidth="1"/>
    <col min="4342" max="4342" width="11.21875" style="2" bestFit="1" customWidth="1"/>
    <col min="4343" max="4343" width="3.88671875" style="2" customWidth="1"/>
    <col min="4344" max="4344" width="8" style="2" customWidth="1"/>
    <col min="4345" max="4345" width="3.88671875" style="2" customWidth="1"/>
    <col min="4346" max="4346" width="11.6640625" style="2" bestFit="1" customWidth="1"/>
    <col min="4347" max="4347" width="5.88671875" style="2" customWidth="1"/>
    <col min="4348" max="4357" width="0" style="2" hidden="1" customWidth="1"/>
    <col min="4358" max="4358" width="9.77734375" style="2"/>
    <col min="4359" max="4359" width="15.6640625" style="2" customWidth="1"/>
    <col min="4360" max="4360" width="2.77734375" style="2" customWidth="1"/>
    <col min="4361" max="4361" width="15.6640625" style="2" customWidth="1"/>
    <col min="4362" max="4362" width="3" style="2" customWidth="1"/>
    <col min="4363" max="4363" width="15.109375" style="2" customWidth="1"/>
    <col min="4364" max="4364" width="2.77734375" style="2" customWidth="1"/>
    <col min="4365" max="4365" width="13.5546875" style="2" bestFit="1" customWidth="1"/>
    <col min="4366" max="4366" width="9.77734375" style="2"/>
    <col min="4367" max="4369" width="0" style="2" hidden="1" customWidth="1"/>
    <col min="4370" max="4584" width="9.77734375" style="2"/>
    <col min="4585" max="4585" width="7.6640625" style="2" customWidth="1"/>
    <col min="4586" max="4586" width="62.109375" style="2" customWidth="1"/>
    <col min="4587" max="4587" width="3.88671875" style="2" customWidth="1"/>
    <col min="4588" max="4588" width="16.6640625" style="2" bestFit="1" customWidth="1"/>
    <col min="4589" max="4589" width="3.88671875" style="2" customWidth="1"/>
    <col min="4590" max="4590" width="8.88671875" style="2" customWidth="1"/>
    <col min="4591" max="4591" width="3.88671875" style="2" customWidth="1"/>
    <col min="4592" max="4592" width="19" style="2" bestFit="1" customWidth="1"/>
    <col min="4593" max="4593" width="3.88671875" style="2" customWidth="1"/>
    <col min="4594" max="4594" width="12.77734375" style="2" bestFit="1" customWidth="1"/>
    <col min="4595" max="4595" width="3.88671875" style="2" customWidth="1"/>
    <col min="4596" max="4596" width="12.77734375" style="2" bestFit="1" customWidth="1"/>
    <col min="4597" max="4597" width="3.88671875" style="2" customWidth="1"/>
    <col min="4598" max="4598" width="11.21875" style="2" bestFit="1" customWidth="1"/>
    <col min="4599" max="4599" width="3.88671875" style="2" customWidth="1"/>
    <col min="4600" max="4600" width="8" style="2" customWidth="1"/>
    <col min="4601" max="4601" width="3.88671875" style="2" customWidth="1"/>
    <col min="4602" max="4602" width="11.6640625" style="2" bestFit="1" customWidth="1"/>
    <col min="4603" max="4603" width="5.88671875" style="2" customWidth="1"/>
    <col min="4604" max="4613" width="0" style="2" hidden="1" customWidth="1"/>
    <col min="4614" max="4614" width="9.77734375" style="2"/>
    <col min="4615" max="4615" width="15.6640625" style="2" customWidth="1"/>
    <col min="4616" max="4616" width="2.77734375" style="2" customWidth="1"/>
    <col min="4617" max="4617" width="15.6640625" style="2" customWidth="1"/>
    <col min="4618" max="4618" width="3" style="2" customWidth="1"/>
    <col min="4619" max="4619" width="15.109375" style="2" customWidth="1"/>
    <col min="4620" max="4620" width="2.77734375" style="2" customWidth="1"/>
    <col min="4621" max="4621" width="13.5546875" style="2" bestFit="1" customWidth="1"/>
    <col min="4622" max="4622" width="9.77734375" style="2"/>
    <col min="4623" max="4625" width="0" style="2" hidden="1" customWidth="1"/>
    <col min="4626" max="4840" width="9.77734375" style="2"/>
    <col min="4841" max="4841" width="7.6640625" style="2" customWidth="1"/>
    <col min="4842" max="4842" width="62.109375" style="2" customWidth="1"/>
    <col min="4843" max="4843" width="3.88671875" style="2" customWidth="1"/>
    <col min="4844" max="4844" width="16.6640625" style="2" bestFit="1" customWidth="1"/>
    <col min="4845" max="4845" width="3.88671875" style="2" customWidth="1"/>
    <col min="4846" max="4846" width="8.88671875" style="2" customWidth="1"/>
    <col min="4847" max="4847" width="3.88671875" style="2" customWidth="1"/>
    <col min="4848" max="4848" width="19" style="2" bestFit="1" customWidth="1"/>
    <col min="4849" max="4849" width="3.88671875" style="2" customWidth="1"/>
    <col min="4850" max="4850" width="12.77734375" style="2" bestFit="1" customWidth="1"/>
    <col min="4851" max="4851" width="3.88671875" style="2" customWidth="1"/>
    <col min="4852" max="4852" width="12.77734375" style="2" bestFit="1" customWidth="1"/>
    <col min="4853" max="4853" width="3.88671875" style="2" customWidth="1"/>
    <col min="4854" max="4854" width="11.21875" style="2" bestFit="1" customWidth="1"/>
    <col min="4855" max="4855" width="3.88671875" style="2" customWidth="1"/>
    <col min="4856" max="4856" width="8" style="2" customWidth="1"/>
    <col min="4857" max="4857" width="3.88671875" style="2" customWidth="1"/>
    <col min="4858" max="4858" width="11.6640625" style="2" bestFit="1" customWidth="1"/>
    <col min="4859" max="4859" width="5.88671875" style="2" customWidth="1"/>
    <col min="4860" max="4869" width="0" style="2" hidden="1" customWidth="1"/>
    <col min="4870" max="4870" width="9.77734375" style="2"/>
    <col min="4871" max="4871" width="15.6640625" style="2" customWidth="1"/>
    <col min="4872" max="4872" width="2.77734375" style="2" customWidth="1"/>
    <col min="4873" max="4873" width="15.6640625" style="2" customWidth="1"/>
    <col min="4874" max="4874" width="3" style="2" customWidth="1"/>
    <col min="4875" max="4875" width="15.109375" style="2" customWidth="1"/>
    <col min="4876" max="4876" width="2.77734375" style="2" customWidth="1"/>
    <col min="4877" max="4877" width="13.5546875" style="2" bestFit="1" customWidth="1"/>
    <col min="4878" max="4878" width="9.77734375" style="2"/>
    <col min="4879" max="4881" width="0" style="2" hidden="1" customWidth="1"/>
    <col min="4882" max="5096" width="9.77734375" style="2"/>
    <col min="5097" max="5097" width="7.6640625" style="2" customWidth="1"/>
    <col min="5098" max="5098" width="62.109375" style="2" customWidth="1"/>
    <col min="5099" max="5099" width="3.88671875" style="2" customWidth="1"/>
    <col min="5100" max="5100" width="16.6640625" style="2" bestFit="1" customWidth="1"/>
    <col min="5101" max="5101" width="3.88671875" style="2" customWidth="1"/>
    <col min="5102" max="5102" width="8.88671875" style="2" customWidth="1"/>
    <col min="5103" max="5103" width="3.88671875" style="2" customWidth="1"/>
    <col min="5104" max="5104" width="19" style="2" bestFit="1" customWidth="1"/>
    <col min="5105" max="5105" width="3.88671875" style="2" customWidth="1"/>
    <col min="5106" max="5106" width="12.77734375" style="2" bestFit="1" customWidth="1"/>
    <col min="5107" max="5107" width="3.88671875" style="2" customWidth="1"/>
    <col min="5108" max="5108" width="12.77734375" style="2" bestFit="1" customWidth="1"/>
    <col min="5109" max="5109" width="3.88671875" style="2" customWidth="1"/>
    <col min="5110" max="5110" width="11.21875" style="2" bestFit="1" customWidth="1"/>
    <col min="5111" max="5111" width="3.88671875" style="2" customWidth="1"/>
    <col min="5112" max="5112" width="8" style="2" customWidth="1"/>
    <col min="5113" max="5113" width="3.88671875" style="2" customWidth="1"/>
    <col min="5114" max="5114" width="11.6640625" style="2" bestFit="1" customWidth="1"/>
    <col min="5115" max="5115" width="5.88671875" style="2" customWidth="1"/>
    <col min="5116" max="5125" width="0" style="2" hidden="1" customWidth="1"/>
    <col min="5126" max="5126" width="9.77734375" style="2"/>
    <col min="5127" max="5127" width="15.6640625" style="2" customWidth="1"/>
    <col min="5128" max="5128" width="2.77734375" style="2" customWidth="1"/>
    <col min="5129" max="5129" width="15.6640625" style="2" customWidth="1"/>
    <col min="5130" max="5130" width="3" style="2" customWidth="1"/>
    <col min="5131" max="5131" width="15.109375" style="2" customWidth="1"/>
    <col min="5132" max="5132" width="2.77734375" style="2" customWidth="1"/>
    <col min="5133" max="5133" width="13.5546875" style="2" bestFit="1" customWidth="1"/>
    <col min="5134" max="5134" width="9.77734375" style="2"/>
    <col min="5135" max="5137" width="0" style="2" hidden="1" customWidth="1"/>
    <col min="5138" max="5352" width="9.77734375" style="2"/>
    <col min="5353" max="5353" width="7.6640625" style="2" customWidth="1"/>
    <col min="5354" max="5354" width="62.109375" style="2" customWidth="1"/>
    <col min="5355" max="5355" width="3.88671875" style="2" customWidth="1"/>
    <col min="5356" max="5356" width="16.6640625" style="2" bestFit="1" customWidth="1"/>
    <col min="5357" max="5357" width="3.88671875" style="2" customWidth="1"/>
    <col min="5358" max="5358" width="8.88671875" style="2" customWidth="1"/>
    <col min="5359" max="5359" width="3.88671875" style="2" customWidth="1"/>
    <col min="5360" max="5360" width="19" style="2" bestFit="1" customWidth="1"/>
    <col min="5361" max="5361" width="3.88671875" style="2" customWidth="1"/>
    <col min="5362" max="5362" width="12.77734375" style="2" bestFit="1" customWidth="1"/>
    <col min="5363" max="5363" width="3.88671875" style="2" customWidth="1"/>
    <col min="5364" max="5364" width="12.77734375" style="2" bestFit="1" customWidth="1"/>
    <col min="5365" max="5365" width="3.88671875" style="2" customWidth="1"/>
    <col min="5366" max="5366" width="11.21875" style="2" bestFit="1" customWidth="1"/>
    <col min="5367" max="5367" width="3.88671875" style="2" customWidth="1"/>
    <col min="5368" max="5368" width="8" style="2" customWidth="1"/>
    <col min="5369" max="5369" width="3.88671875" style="2" customWidth="1"/>
    <col min="5370" max="5370" width="11.6640625" style="2" bestFit="1" customWidth="1"/>
    <col min="5371" max="5371" width="5.88671875" style="2" customWidth="1"/>
    <col min="5372" max="5381" width="0" style="2" hidden="1" customWidth="1"/>
    <col min="5382" max="5382" width="9.77734375" style="2"/>
    <col min="5383" max="5383" width="15.6640625" style="2" customWidth="1"/>
    <col min="5384" max="5384" width="2.77734375" style="2" customWidth="1"/>
    <col min="5385" max="5385" width="15.6640625" style="2" customWidth="1"/>
    <col min="5386" max="5386" width="3" style="2" customWidth="1"/>
    <col min="5387" max="5387" width="15.109375" style="2" customWidth="1"/>
    <col min="5388" max="5388" width="2.77734375" style="2" customWidth="1"/>
    <col min="5389" max="5389" width="13.5546875" style="2" bestFit="1" customWidth="1"/>
    <col min="5390" max="5390" width="9.77734375" style="2"/>
    <col min="5391" max="5393" width="0" style="2" hidden="1" customWidth="1"/>
    <col min="5394" max="5608" width="9.77734375" style="2"/>
    <col min="5609" max="5609" width="7.6640625" style="2" customWidth="1"/>
    <col min="5610" max="5610" width="62.109375" style="2" customWidth="1"/>
    <col min="5611" max="5611" width="3.88671875" style="2" customWidth="1"/>
    <col min="5612" max="5612" width="16.6640625" style="2" bestFit="1" customWidth="1"/>
    <col min="5613" max="5613" width="3.88671875" style="2" customWidth="1"/>
    <col min="5614" max="5614" width="8.88671875" style="2" customWidth="1"/>
    <col min="5615" max="5615" width="3.88671875" style="2" customWidth="1"/>
    <col min="5616" max="5616" width="19" style="2" bestFit="1" customWidth="1"/>
    <col min="5617" max="5617" width="3.88671875" style="2" customWidth="1"/>
    <col min="5618" max="5618" width="12.77734375" style="2" bestFit="1" customWidth="1"/>
    <col min="5619" max="5619" width="3.88671875" style="2" customWidth="1"/>
    <col min="5620" max="5620" width="12.77734375" style="2" bestFit="1" customWidth="1"/>
    <col min="5621" max="5621" width="3.88671875" style="2" customWidth="1"/>
    <col min="5622" max="5622" width="11.21875" style="2" bestFit="1" customWidth="1"/>
    <col min="5623" max="5623" width="3.88671875" style="2" customWidth="1"/>
    <col min="5624" max="5624" width="8" style="2" customWidth="1"/>
    <col min="5625" max="5625" width="3.88671875" style="2" customWidth="1"/>
    <col min="5626" max="5626" width="11.6640625" style="2" bestFit="1" customWidth="1"/>
    <col min="5627" max="5627" width="5.88671875" style="2" customWidth="1"/>
    <col min="5628" max="5637" width="0" style="2" hidden="1" customWidth="1"/>
    <col min="5638" max="5638" width="9.77734375" style="2"/>
    <col min="5639" max="5639" width="15.6640625" style="2" customWidth="1"/>
    <col min="5640" max="5640" width="2.77734375" style="2" customWidth="1"/>
    <col min="5641" max="5641" width="15.6640625" style="2" customWidth="1"/>
    <col min="5642" max="5642" width="3" style="2" customWidth="1"/>
    <col min="5643" max="5643" width="15.109375" style="2" customWidth="1"/>
    <col min="5644" max="5644" width="2.77734375" style="2" customWidth="1"/>
    <col min="5645" max="5645" width="13.5546875" style="2" bestFit="1" customWidth="1"/>
    <col min="5646" max="5646" width="9.77734375" style="2"/>
    <col min="5647" max="5649" width="0" style="2" hidden="1" customWidth="1"/>
    <col min="5650" max="5864" width="9.77734375" style="2"/>
    <col min="5865" max="5865" width="7.6640625" style="2" customWidth="1"/>
    <col min="5866" max="5866" width="62.109375" style="2" customWidth="1"/>
    <col min="5867" max="5867" width="3.88671875" style="2" customWidth="1"/>
    <col min="5868" max="5868" width="16.6640625" style="2" bestFit="1" customWidth="1"/>
    <col min="5869" max="5869" width="3.88671875" style="2" customWidth="1"/>
    <col min="5870" max="5870" width="8.88671875" style="2" customWidth="1"/>
    <col min="5871" max="5871" width="3.88671875" style="2" customWidth="1"/>
    <col min="5872" max="5872" width="19" style="2" bestFit="1" customWidth="1"/>
    <col min="5873" max="5873" width="3.88671875" style="2" customWidth="1"/>
    <col min="5874" max="5874" width="12.77734375" style="2" bestFit="1" customWidth="1"/>
    <col min="5875" max="5875" width="3.88671875" style="2" customWidth="1"/>
    <col min="5876" max="5876" width="12.77734375" style="2" bestFit="1" customWidth="1"/>
    <col min="5877" max="5877" width="3.88671875" style="2" customWidth="1"/>
    <col min="5878" max="5878" width="11.21875" style="2" bestFit="1" customWidth="1"/>
    <col min="5879" max="5879" width="3.88671875" style="2" customWidth="1"/>
    <col min="5880" max="5880" width="8" style="2" customWidth="1"/>
    <col min="5881" max="5881" width="3.88671875" style="2" customWidth="1"/>
    <col min="5882" max="5882" width="11.6640625" style="2" bestFit="1" customWidth="1"/>
    <col min="5883" max="5883" width="5.88671875" style="2" customWidth="1"/>
    <col min="5884" max="5893" width="0" style="2" hidden="1" customWidth="1"/>
    <col min="5894" max="5894" width="9.77734375" style="2"/>
    <col min="5895" max="5895" width="15.6640625" style="2" customWidth="1"/>
    <col min="5896" max="5896" width="2.77734375" style="2" customWidth="1"/>
    <col min="5897" max="5897" width="15.6640625" style="2" customWidth="1"/>
    <col min="5898" max="5898" width="3" style="2" customWidth="1"/>
    <col min="5899" max="5899" width="15.109375" style="2" customWidth="1"/>
    <col min="5900" max="5900" width="2.77734375" style="2" customWidth="1"/>
    <col min="5901" max="5901" width="13.5546875" style="2" bestFit="1" customWidth="1"/>
    <col min="5902" max="5902" width="9.77734375" style="2"/>
    <col min="5903" max="5905" width="0" style="2" hidden="1" customWidth="1"/>
    <col min="5906" max="6120" width="9.77734375" style="2"/>
    <col min="6121" max="6121" width="7.6640625" style="2" customWidth="1"/>
    <col min="6122" max="6122" width="62.109375" style="2" customWidth="1"/>
    <col min="6123" max="6123" width="3.88671875" style="2" customWidth="1"/>
    <col min="6124" max="6124" width="16.6640625" style="2" bestFit="1" customWidth="1"/>
    <col min="6125" max="6125" width="3.88671875" style="2" customWidth="1"/>
    <col min="6126" max="6126" width="8.88671875" style="2" customWidth="1"/>
    <col min="6127" max="6127" width="3.88671875" style="2" customWidth="1"/>
    <col min="6128" max="6128" width="19" style="2" bestFit="1" customWidth="1"/>
    <col min="6129" max="6129" width="3.88671875" style="2" customWidth="1"/>
    <col min="6130" max="6130" width="12.77734375" style="2" bestFit="1" customWidth="1"/>
    <col min="6131" max="6131" width="3.88671875" style="2" customWidth="1"/>
    <col min="6132" max="6132" width="12.77734375" style="2" bestFit="1" customWidth="1"/>
    <col min="6133" max="6133" width="3.88671875" style="2" customWidth="1"/>
    <col min="6134" max="6134" width="11.21875" style="2" bestFit="1" customWidth="1"/>
    <col min="6135" max="6135" width="3.88671875" style="2" customWidth="1"/>
    <col min="6136" max="6136" width="8" style="2" customWidth="1"/>
    <col min="6137" max="6137" width="3.88671875" style="2" customWidth="1"/>
    <col min="6138" max="6138" width="11.6640625" style="2" bestFit="1" customWidth="1"/>
    <col min="6139" max="6139" width="5.88671875" style="2" customWidth="1"/>
    <col min="6140" max="6149" width="0" style="2" hidden="1" customWidth="1"/>
    <col min="6150" max="6150" width="9.77734375" style="2"/>
    <col min="6151" max="6151" width="15.6640625" style="2" customWidth="1"/>
    <col min="6152" max="6152" width="2.77734375" style="2" customWidth="1"/>
    <col min="6153" max="6153" width="15.6640625" style="2" customWidth="1"/>
    <col min="6154" max="6154" width="3" style="2" customWidth="1"/>
    <col min="6155" max="6155" width="15.109375" style="2" customWidth="1"/>
    <col min="6156" max="6156" width="2.77734375" style="2" customWidth="1"/>
    <col min="6157" max="6157" width="13.5546875" style="2" bestFit="1" customWidth="1"/>
    <col min="6158" max="6158" width="9.77734375" style="2"/>
    <col min="6159" max="6161" width="0" style="2" hidden="1" customWidth="1"/>
    <col min="6162" max="6376" width="9.77734375" style="2"/>
    <col min="6377" max="6377" width="7.6640625" style="2" customWidth="1"/>
    <col min="6378" max="6378" width="62.109375" style="2" customWidth="1"/>
    <col min="6379" max="6379" width="3.88671875" style="2" customWidth="1"/>
    <col min="6380" max="6380" width="16.6640625" style="2" bestFit="1" customWidth="1"/>
    <col min="6381" max="6381" width="3.88671875" style="2" customWidth="1"/>
    <col min="6382" max="6382" width="8.88671875" style="2" customWidth="1"/>
    <col min="6383" max="6383" width="3.88671875" style="2" customWidth="1"/>
    <col min="6384" max="6384" width="19" style="2" bestFit="1" customWidth="1"/>
    <col min="6385" max="6385" width="3.88671875" style="2" customWidth="1"/>
    <col min="6386" max="6386" width="12.77734375" style="2" bestFit="1" customWidth="1"/>
    <col min="6387" max="6387" width="3.88671875" style="2" customWidth="1"/>
    <col min="6388" max="6388" width="12.77734375" style="2" bestFit="1" customWidth="1"/>
    <col min="6389" max="6389" width="3.88671875" style="2" customWidth="1"/>
    <col min="6390" max="6390" width="11.21875" style="2" bestFit="1" customWidth="1"/>
    <col min="6391" max="6391" width="3.88671875" style="2" customWidth="1"/>
    <col min="6392" max="6392" width="8" style="2" customWidth="1"/>
    <col min="6393" max="6393" width="3.88671875" style="2" customWidth="1"/>
    <col min="6394" max="6394" width="11.6640625" style="2" bestFit="1" customWidth="1"/>
    <col min="6395" max="6395" width="5.88671875" style="2" customWidth="1"/>
    <col min="6396" max="6405" width="0" style="2" hidden="1" customWidth="1"/>
    <col min="6406" max="6406" width="9.77734375" style="2"/>
    <col min="6407" max="6407" width="15.6640625" style="2" customWidth="1"/>
    <col min="6408" max="6408" width="2.77734375" style="2" customWidth="1"/>
    <col min="6409" max="6409" width="15.6640625" style="2" customWidth="1"/>
    <col min="6410" max="6410" width="3" style="2" customWidth="1"/>
    <col min="6411" max="6411" width="15.109375" style="2" customWidth="1"/>
    <col min="6412" max="6412" width="2.77734375" style="2" customWidth="1"/>
    <col min="6413" max="6413" width="13.5546875" style="2" bestFit="1" customWidth="1"/>
    <col min="6414" max="6414" width="9.77734375" style="2"/>
    <col min="6415" max="6417" width="0" style="2" hidden="1" customWidth="1"/>
    <col min="6418" max="6632" width="9.77734375" style="2"/>
    <col min="6633" max="6633" width="7.6640625" style="2" customWidth="1"/>
    <col min="6634" max="6634" width="62.109375" style="2" customWidth="1"/>
    <col min="6635" max="6635" width="3.88671875" style="2" customWidth="1"/>
    <col min="6636" max="6636" width="16.6640625" style="2" bestFit="1" customWidth="1"/>
    <col min="6637" max="6637" width="3.88671875" style="2" customWidth="1"/>
    <col min="6638" max="6638" width="8.88671875" style="2" customWidth="1"/>
    <col min="6639" max="6639" width="3.88671875" style="2" customWidth="1"/>
    <col min="6640" max="6640" width="19" style="2" bestFit="1" customWidth="1"/>
    <col min="6641" max="6641" width="3.88671875" style="2" customWidth="1"/>
    <col min="6642" max="6642" width="12.77734375" style="2" bestFit="1" customWidth="1"/>
    <col min="6643" max="6643" width="3.88671875" style="2" customWidth="1"/>
    <col min="6644" max="6644" width="12.77734375" style="2" bestFit="1" customWidth="1"/>
    <col min="6645" max="6645" width="3.88671875" style="2" customWidth="1"/>
    <col min="6646" max="6646" width="11.21875" style="2" bestFit="1" customWidth="1"/>
    <col min="6647" max="6647" width="3.88671875" style="2" customWidth="1"/>
    <col min="6648" max="6648" width="8" style="2" customWidth="1"/>
    <col min="6649" max="6649" width="3.88671875" style="2" customWidth="1"/>
    <col min="6650" max="6650" width="11.6640625" style="2" bestFit="1" customWidth="1"/>
    <col min="6651" max="6651" width="5.88671875" style="2" customWidth="1"/>
    <col min="6652" max="6661" width="0" style="2" hidden="1" customWidth="1"/>
    <col min="6662" max="6662" width="9.77734375" style="2"/>
    <col min="6663" max="6663" width="15.6640625" style="2" customWidth="1"/>
    <col min="6664" max="6664" width="2.77734375" style="2" customWidth="1"/>
    <col min="6665" max="6665" width="15.6640625" style="2" customWidth="1"/>
    <col min="6666" max="6666" width="3" style="2" customWidth="1"/>
    <col min="6667" max="6667" width="15.109375" style="2" customWidth="1"/>
    <col min="6668" max="6668" width="2.77734375" style="2" customWidth="1"/>
    <col min="6669" max="6669" width="13.5546875" style="2" bestFit="1" customWidth="1"/>
    <col min="6670" max="6670" width="9.77734375" style="2"/>
    <col min="6671" max="6673" width="0" style="2" hidden="1" customWidth="1"/>
    <col min="6674" max="6888" width="9.77734375" style="2"/>
    <col min="6889" max="6889" width="7.6640625" style="2" customWidth="1"/>
    <col min="6890" max="6890" width="62.109375" style="2" customWidth="1"/>
    <col min="6891" max="6891" width="3.88671875" style="2" customWidth="1"/>
    <col min="6892" max="6892" width="16.6640625" style="2" bestFit="1" customWidth="1"/>
    <col min="6893" max="6893" width="3.88671875" style="2" customWidth="1"/>
    <col min="6894" max="6894" width="8.88671875" style="2" customWidth="1"/>
    <col min="6895" max="6895" width="3.88671875" style="2" customWidth="1"/>
    <col min="6896" max="6896" width="19" style="2" bestFit="1" customWidth="1"/>
    <col min="6897" max="6897" width="3.88671875" style="2" customWidth="1"/>
    <col min="6898" max="6898" width="12.77734375" style="2" bestFit="1" customWidth="1"/>
    <col min="6899" max="6899" width="3.88671875" style="2" customWidth="1"/>
    <col min="6900" max="6900" width="12.77734375" style="2" bestFit="1" customWidth="1"/>
    <col min="6901" max="6901" width="3.88671875" style="2" customWidth="1"/>
    <col min="6902" max="6902" width="11.21875" style="2" bestFit="1" customWidth="1"/>
    <col min="6903" max="6903" width="3.88671875" style="2" customWidth="1"/>
    <col min="6904" max="6904" width="8" style="2" customWidth="1"/>
    <col min="6905" max="6905" width="3.88671875" style="2" customWidth="1"/>
    <col min="6906" max="6906" width="11.6640625" style="2" bestFit="1" customWidth="1"/>
    <col min="6907" max="6907" width="5.88671875" style="2" customWidth="1"/>
    <col min="6908" max="6917" width="0" style="2" hidden="1" customWidth="1"/>
    <col min="6918" max="6918" width="9.77734375" style="2"/>
    <col min="6919" max="6919" width="15.6640625" style="2" customWidth="1"/>
    <col min="6920" max="6920" width="2.77734375" style="2" customWidth="1"/>
    <col min="6921" max="6921" width="15.6640625" style="2" customWidth="1"/>
    <col min="6922" max="6922" width="3" style="2" customWidth="1"/>
    <col min="6923" max="6923" width="15.109375" style="2" customWidth="1"/>
    <col min="6924" max="6924" width="2.77734375" style="2" customWidth="1"/>
    <col min="6925" max="6925" width="13.5546875" style="2" bestFit="1" customWidth="1"/>
    <col min="6926" max="6926" width="9.77734375" style="2"/>
    <col min="6927" max="6929" width="0" style="2" hidden="1" customWidth="1"/>
    <col min="6930" max="7144" width="9.77734375" style="2"/>
    <col min="7145" max="7145" width="7.6640625" style="2" customWidth="1"/>
    <col min="7146" max="7146" width="62.109375" style="2" customWidth="1"/>
    <col min="7147" max="7147" width="3.88671875" style="2" customWidth="1"/>
    <col min="7148" max="7148" width="16.6640625" style="2" bestFit="1" customWidth="1"/>
    <col min="7149" max="7149" width="3.88671875" style="2" customWidth="1"/>
    <col min="7150" max="7150" width="8.88671875" style="2" customWidth="1"/>
    <col min="7151" max="7151" width="3.88671875" style="2" customWidth="1"/>
    <col min="7152" max="7152" width="19" style="2" bestFit="1" customWidth="1"/>
    <col min="7153" max="7153" width="3.88671875" style="2" customWidth="1"/>
    <col min="7154" max="7154" width="12.77734375" style="2" bestFit="1" customWidth="1"/>
    <col min="7155" max="7155" width="3.88671875" style="2" customWidth="1"/>
    <col min="7156" max="7156" width="12.77734375" style="2" bestFit="1" customWidth="1"/>
    <col min="7157" max="7157" width="3.88671875" style="2" customWidth="1"/>
    <col min="7158" max="7158" width="11.21875" style="2" bestFit="1" customWidth="1"/>
    <col min="7159" max="7159" width="3.88671875" style="2" customWidth="1"/>
    <col min="7160" max="7160" width="8" style="2" customWidth="1"/>
    <col min="7161" max="7161" width="3.88671875" style="2" customWidth="1"/>
    <col min="7162" max="7162" width="11.6640625" style="2" bestFit="1" customWidth="1"/>
    <col min="7163" max="7163" width="5.88671875" style="2" customWidth="1"/>
    <col min="7164" max="7173" width="0" style="2" hidden="1" customWidth="1"/>
    <col min="7174" max="7174" width="9.77734375" style="2"/>
    <col min="7175" max="7175" width="15.6640625" style="2" customWidth="1"/>
    <col min="7176" max="7176" width="2.77734375" style="2" customWidth="1"/>
    <col min="7177" max="7177" width="15.6640625" style="2" customWidth="1"/>
    <col min="7178" max="7178" width="3" style="2" customWidth="1"/>
    <col min="7179" max="7179" width="15.109375" style="2" customWidth="1"/>
    <col min="7180" max="7180" width="2.77734375" style="2" customWidth="1"/>
    <col min="7181" max="7181" width="13.5546875" style="2" bestFit="1" customWidth="1"/>
    <col min="7182" max="7182" width="9.77734375" style="2"/>
    <col min="7183" max="7185" width="0" style="2" hidden="1" customWidth="1"/>
    <col min="7186" max="7400" width="9.77734375" style="2"/>
    <col min="7401" max="7401" width="7.6640625" style="2" customWidth="1"/>
    <col min="7402" max="7402" width="62.109375" style="2" customWidth="1"/>
    <col min="7403" max="7403" width="3.88671875" style="2" customWidth="1"/>
    <col min="7404" max="7404" width="16.6640625" style="2" bestFit="1" customWidth="1"/>
    <col min="7405" max="7405" width="3.88671875" style="2" customWidth="1"/>
    <col min="7406" max="7406" width="8.88671875" style="2" customWidth="1"/>
    <col min="7407" max="7407" width="3.88671875" style="2" customWidth="1"/>
    <col min="7408" max="7408" width="19" style="2" bestFit="1" customWidth="1"/>
    <col min="7409" max="7409" width="3.88671875" style="2" customWidth="1"/>
    <col min="7410" max="7410" width="12.77734375" style="2" bestFit="1" customWidth="1"/>
    <col min="7411" max="7411" width="3.88671875" style="2" customWidth="1"/>
    <col min="7412" max="7412" width="12.77734375" style="2" bestFit="1" customWidth="1"/>
    <col min="7413" max="7413" width="3.88671875" style="2" customWidth="1"/>
    <col min="7414" max="7414" width="11.21875" style="2" bestFit="1" customWidth="1"/>
    <col min="7415" max="7415" width="3.88671875" style="2" customWidth="1"/>
    <col min="7416" max="7416" width="8" style="2" customWidth="1"/>
    <col min="7417" max="7417" width="3.88671875" style="2" customWidth="1"/>
    <col min="7418" max="7418" width="11.6640625" style="2" bestFit="1" customWidth="1"/>
    <col min="7419" max="7419" width="5.88671875" style="2" customWidth="1"/>
    <col min="7420" max="7429" width="0" style="2" hidden="1" customWidth="1"/>
    <col min="7430" max="7430" width="9.77734375" style="2"/>
    <col min="7431" max="7431" width="15.6640625" style="2" customWidth="1"/>
    <col min="7432" max="7432" width="2.77734375" style="2" customWidth="1"/>
    <col min="7433" max="7433" width="15.6640625" style="2" customWidth="1"/>
    <col min="7434" max="7434" width="3" style="2" customWidth="1"/>
    <col min="7435" max="7435" width="15.109375" style="2" customWidth="1"/>
    <col min="7436" max="7436" width="2.77734375" style="2" customWidth="1"/>
    <col min="7437" max="7437" width="13.5546875" style="2" bestFit="1" customWidth="1"/>
    <col min="7438" max="7438" width="9.77734375" style="2"/>
    <col min="7439" max="7441" width="0" style="2" hidden="1" customWidth="1"/>
    <col min="7442" max="7656" width="9.77734375" style="2"/>
    <col min="7657" max="7657" width="7.6640625" style="2" customWidth="1"/>
    <col min="7658" max="7658" width="62.109375" style="2" customWidth="1"/>
    <col min="7659" max="7659" width="3.88671875" style="2" customWidth="1"/>
    <col min="7660" max="7660" width="16.6640625" style="2" bestFit="1" customWidth="1"/>
    <col min="7661" max="7661" width="3.88671875" style="2" customWidth="1"/>
    <col min="7662" max="7662" width="8.88671875" style="2" customWidth="1"/>
    <col min="7663" max="7663" width="3.88671875" style="2" customWidth="1"/>
    <col min="7664" max="7664" width="19" style="2" bestFit="1" customWidth="1"/>
    <col min="7665" max="7665" width="3.88671875" style="2" customWidth="1"/>
    <col min="7666" max="7666" width="12.77734375" style="2" bestFit="1" customWidth="1"/>
    <col min="7667" max="7667" width="3.88671875" style="2" customWidth="1"/>
    <col min="7668" max="7668" width="12.77734375" style="2" bestFit="1" customWidth="1"/>
    <col min="7669" max="7669" width="3.88671875" style="2" customWidth="1"/>
    <col min="7670" max="7670" width="11.21875" style="2" bestFit="1" customWidth="1"/>
    <col min="7671" max="7671" width="3.88671875" style="2" customWidth="1"/>
    <col min="7672" max="7672" width="8" style="2" customWidth="1"/>
    <col min="7673" max="7673" width="3.88671875" style="2" customWidth="1"/>
    <col min="7674" max="7674" width="11.6640625" style="2" bestFit="1" customWidth="1"/>
    <col min="7675" max="7675" width="5.88671875" style="2" customWidth="1"/>
    <col min="7676" max="7685" width="0" style="2" hidden="1" customWidth="1"/>
    <col min="7686" max="7686" width="9.77734375" style="2"/>
    <col min="7687" max="7687" width="15.6640625" style="2" customWidth="1"/>
    <col min="7688" max="7688" width="2.77734375" style="2" customWidth="1"/>
    <col min="7689" max="7689" width="15.6640625" style="2" customWidth="1"/>
    <col min="7690" max="7690" width="3" style="2" customWidth="1"/>
    <col min="7691" max="7691" width="15.109375" style="2" customWidth="1"/>
    <col min="7692" max="7692" width="2.77734375" style="2" customWidth="1"/>
    <col min="7693" max="7693" width="13.5546875" style="2" bestFit="1" customWidth="1"/>
    <col min="7694" max="7694" width="9.77734375" style="2"/>
    <col min="7695" max="7697" width="0" style="2" hidden="1" customWidth="1"/>
    <col min="7698" max="7912" width="9.77734375" style="2"/>
    <col min="7913" max="7913" width="7.6640625" style="2" customWidth="1"/>
    <col min="7914" max="7914" width="62.109375" style="2" customWidth="1"/>
    <col min="7915" max="7915" width="3.88671875" style="2" customWidth="1"/>
    <col min="7916" max="7916" width="16.6640625" style="2" bestFit="1" customWidth="1"/>
    <col min="7917" max="7917" width="3.88671875" style="2" customWidth="1"/>
    <col min="7918" max="7918" width="8.88671875" style="2" customWidth="1"/>
    <col min="7919" max="7919" width="3.88671875" style="2" customWidth="1"/>
    <col min="7920" max="7920" width="19" style="2" bestFit="1" customWidth="1"/>
    <col min="7921" max="7921" width="3.88671875" style="2" customWidth="1"/>
    <col min="7922" max="7922" width="12.77734375" style="2" bestFit="1" customWidth="1"/>
    <col min="7923" max="7923" width="3.88671875" style="2" customWidth="1"/>
    <col min="7924" max="7924" width="12.77734375" style="2" bestFit="1" customWidth="1"/>
    <col min="7925" max="7925" width="3.88671875" style="2" customWidth="1"/>
    <col min="7926" max="7926" width="11.21875" style="2" bestFit="1" customWidth="1"/>
    <col min="7927" max="7927" width="3.88671875" style="2" customWidth="1"/>
    <col min="7928" max="7928" width="8" style="2" customWidth="1"/>
    <col min="7929" max="7929" width="3.88671875" style="2" customWidth="1"/>
    <col min="7930" max="7930" width="11.6640625" style="2" bestFit="1" customWidth="1"/>
    <col min="7931" max="7931" width="5.88671875" style="2" customWidth="1"/>
    <col min="7932" max="7941" width="0" style="2" hidden="1" customWidth="1"/>
    <col min="7942" max="7942" width="9.77734375" style="2"/>
    <col min="7943" max="7943" width="15.6640625" style="2" customWidth="1"/>
    <col min="7944" max="7944" width="2.77734375" style="2" customWidth="1"/>
    <col min="7945" max="7945" width="15.6640625" style="2" customWidth="1"/>
    <col min="7946" max="7946" width="3" style="2" customWidth="1"/>
    <col min="7947" max="7947" width="15.109375" style="2" customWidth="1"/>
    <col min="7948" max="7948" width="2.77734375" style="2" customWidth="1"/>
    <col min="7949" max="7949" width="13.5546875" style="2" bestFit="1" customWidth="1"/>
    <col min="7950" max="7950" width="9.77734375" style="2"/>
    <col min="7951" max="7953" width="0" style="2" hidden="1" customWidth="1"/>
    <col min="7954" max="8168" width="9.77734375" style="2"/>
    <col min="8169" max="8169" width="7.6640625" style="2" customWidth="1"/>
    <col min="8170" max="8170" width="62.109375" style="2" customWidth="1"/>
    <col min="8171" max="8171" width="3.88671875" style="2" customWidth="1"/>
    <col min="8172" max="8172" width="16.6640625" style="2" bestFit="1" customWidth="1"/>
    <col min="8173" max="8173" width="3.88671875" style="2" customWidth="1"/>
    <col min="8174" max="8174" width="8.88671875" style="2" customWidth="1"/>
    <col min="8175" max="8175" width="3.88671875" style="2" customWidth="1"/>
    <col min="8176" max="8176" width="19" style="2" bestFit="1" customWidth="1"/>
    <col min="8177" max="8177" width="3.88671875" style="2" customWidth="1"/>
    <col min="8178" max="8178" width="12.77734375" style="2" bestFit="1" customWidth="1"/>
    <col min="8179" max="8179" width="3.88671875" style="2" customWidth="1"/>
    <col min="8180" max="8180" width="12.77734375" style="2" bestFit="1" customWidth="1"/>
    <col min="8181" max="8181" width="3.88671875" style="2" customWidth="1"/>
    <col min="8182" max="8182" width="11.21875" style="2" bestFit="1" customWidth="1"/>
    <col min="8183" max="8183" width="3.88671875" style="2" customWidth="1"/>
    <col min="8184" max="8184" width="8" style="2" customWidth="1"/>
    <col min="8185" max="8185" width="3.88671875" style="2" customWidth="1"/>
    <col min="8186" max="8186" width="11.6640625" style="2" bestFit="1" customWidth="1"/>
    <col min="8187" max="8187" width="5.88671875" style="2" customWidth="1"/>
    <col min="8188" max="8197" width="0" style="2" hidden="1" customWidth="1"/>
    <col min="8198" max="8198" width="9.77734375" style="2"/>
    <col min="8199" max="8199" width="15.6640625" style="2" customWidth="1"/>
    <col min="8200" max="8200" width="2.77734375" style="2" customWidth="1"/>
    <col min="8201" max="8201" width="15.6640625" style="2" customWidth="1"/>
    <col min="8202" max="8202" width="3" style="2" customWidth="1"/>
    <col min="8203" max="8203" width="15.109375" style="2" customWidth="1"/>
    <col min="8204" max="8204" width="2.77734375" style="2" customWidth="1"/>
    <col min="8205" max="8205" width="13.5546875" style="2" bestFit="1" customWidth="1"/>
    <col min="8206" max="8206" width="9.77734375" style="2"/>
    <col min="8207" max="8209" width="0" style="2" hidden="1" customWidth="1"/>
    <col min="8210" max="8424" width="9.77734375" style="2"/>
    <col min="8425" max="8425" width="7.6640625" style="2" customWidth="1"/>
    <col min="8426" max="8426" width="62.109375" style="2" customWidth="1"/>
    <col min="8427" max="8427" width="3.88671875" style="2" customWidth="1"/>
    <col min="8428" max="8428" width="16.6640625" style="2" bestFit="1" customWidth="1"/>
    <col min="8429" max="8429" width="3.88671875" style="2" customWidth="1"/>
    <col min="8430" max="8430" width="8.88671875" style="2" customWidth="1"/>
    <col min="8431" max="8431" width="3.88671875" style="2" customWidth="1"/>
    <col min="8432" max="8432" width="19" style="2" bestFit="1" customWidth="1"/>
    <col min="8433" max="8433" width="3.88671875" style="2" customWidth="1"/>
    <col min="8434" max="8434" width="12.77734375" style="2" bestFit="1" customWidth="1"/>
    <col min="8435" max="8435" width="3.88671875" style="2" customWidth="1"/>
    <col min="8436" max="8436" width="12.77734375" style="2" bestFit="1" customWidth="1"/>
    <col min="8437" max="8437" width="3.88671875" style="2" customWidth="1"/>
    <col min="8438" max="8438" width="11.21875" style="2" bestFit="1" customWidth="1"/>
    <col min="8439" max="8439" width="3.88671875" style="2" customWidth="1"/>
    <col min="8440" max="8440" width="8" style="2" customWidth="1"/>
    <col min="8441" max="8441" width="3.88671875" style="2" customWidth="1"/>
    <col min="8442" max="8442" width="11.6640625" style="2" bestFit="1" customWidth="1"/>
    <col min="8443" max="8443" width="5.88671875" style="2" customWidth="1"/>
    <col min="8444" max="8453" width="0" style="2" hidden="1" customWidth="1"/>
    <col min="8454" max="8454" width="9.77734375" style="2"/>
    <col min="8455" max="8455" width="15.6640625" style="2" customWidth="1"/>
    <col min="8456" max="8456" width="2.77734375" style="2" customWidth="1"/>
    <col min="8457" max="8457" width="15.6640625" style="2" customWidth="1"/>
    <col min="8458" max="8458" width="3" style="2" customWidth="1"/>
    <col min="8459" max="8459" width="15.109375" style="2" customWidth="1"/>
    <col min="8460" max="8460" width="2.77734375" style="2" customWidth="1"/>
    <col min="8461" max="8461" width="13.5546875" style="2" bestFit="1" customWidth="1"/>
    <col min="8462" max="8462" width="9.77734375" style="2"/>
    <col min="8463" max="8465" width="0" style="2" hidden="1" customWidth="1"/>
    <col min="8466" max="8680" width="9.77734375" style="2"/>
    <col min="8681" max="8681" width="7.6640625" style="2" customWidth="1"/>
    <col min="8682" max="8682" width="62.109375" style="2" customWidth="1"/>
    <col min="8683" max="8683" width="3.88671875" style="2" customWidth="1"/>
    <col min="8684" max="8684" width="16.6640625" style="2" bestFit="1" customWidth="1"/>
    <col min="8685" max="8685" width="3.88671875" style="2" customWidth="1"/>
    <col min="8686" max="8686" width="8.88671875" style="2" customWidth="1"/>
    <col min="8687" max="8687" width="3.88671875" style="2" customWidth="1"/>
    <col min="8688" max="8688" width="19" style="2" bestFit="1" customWidth="1"/>
    <col min="8689" max="8689" width="3.88671875" style="2" customWidth="1"/>
    <col min="8690" max="8690" width="12.77734375" style="2" bestFit="1" customWidth="1"/>
    <col min="8691" max="8691" width="3.88671875" style="2" customWidth="1"/>
    <col min="8692" max="8692" width="12.77734375" style="2" bestFit="1" customWidth="1"/>
    <col min="8693" max="8693" width="3.88671875" style="2" customWidth="1"/>
    <col min="8694" max="8694" width="11.21875" style="2" bestFit="1" customWidth="1"/>
    <col min="8695" max="8695" width="3.88671875" style="2" customWidth="1"/>
    <col min="8696" max="8696" width="8" style="2" customWidth="1"/>
    <col min="8697" max="8697" width="3.88671875" style="2" customWidth="1"/>
    <col min="8698" max="8698" width="11.6640625" style="2" bestFit="1" customWidth="1"/>
    <col min="8699" max="8699" width="5.88671875" style="2" customWidth="1"/>
    <col min="8700" max="8709" width="0" style="2" hidden="1" customWidth="1"/>
    <col min="8710" max="8710" width="9.77734375" style="2"/>
    <col min="8711" max="8711" width="15.6640625" style="2" customWidth="1"/>
    <col min="8712" max="8712" width="2.77734375" style="2" customWidth="1"/>
    <col min="8713" max="8713" width="15.6640625" style="2" customWidth="1"/>
    <col min="8714" max="8714" width="3" style="2" customWidth="1"/>
    <col min="8715" max="8715" width="15.109375" style="2" customWidth="1"/>
    <col min="8716" max="8716" width="2.77734375" style="2" customWidth="1"/>
    <col min="8717" max="8717" width="13.5546875" style="2" bestFit="1" customWidth="1"/>
    <col min="8718" max="8718" width="9.77734375" style="2"/>
    <col min="8719" max="8721" width="0" style="2" hidden="1" customWidth="1"/>
    <col min="8722" max="8936" width="9.77734375" style="2"/>
    <col min="8937" max="8937" width="7.6640625" style="2" customWidth="1"/>
    <col min="8938" max="8938" width="62.109375" style="2" customWidth="1"/>
    <col min="8939" max="8939" width="3.88671875" style="2" customWidth="1"/>
    <col min="8940" max="8940" width="16.6640625" style="2" bestFit="1" customWidth="1"/>
    <col min="8941" max="8941" width="3.88671875" style="2" customWidth="1"/>
    <col min="8942" max="8942" width="8.88671875" style="2" customWidth="1"/>
    <col min="8943" max="8943" width="3.88671875" style="2" customWidth="1"/>
    <col min="8944" max="8944" width="19" style="2" bestFit="1" customWidth="1"/>
    <col min="8945" max="8945" width="3.88671875" style="2" customWidth="1"/>
    <col min="8946" max="8946" width="12.77734375" style="2" bestFit="1" customWidth="1"/>
    <col min="8947" max="8947" width="3.88671875" style="2" customWidth="1"/>
    <col min="8948" max="8948" width="12.77734375" style="2" bestFit="1" customWidth="1"/>
    <col min="8949" max="8949" width="3.88671875" style="2" customWidth="1"/>
    <col min="8950" max="8950" width="11.21875" style="2" bestFit="1" customWidth="1"/>
    <col min="8951" max="8951" width="3.88671875" style="2" customWidth="1"/>
    <col min="8952" max="8952" width="8" style="2" customWidth="1"/>
    <col min="8953" max="8953" width="3.88671875" style="2" customWidth="1"/>
    <col min="8954" max="8954" width="11.6640625" style="2" bestFit="1" customWidth="1"/>
    <col min="8955" max="8955" width="5.88671875" style="2" customWidth="1"/>
    <col min="8956" max="8965" width="0" style="2" hidden="1" customWidth="1"/>
    <col min="8966" max="8966" width="9.77734375" style="2"/>
    <col min="8967" max="8967" width="15.6640625" style="2" customWidth="1"/>
    <col min="8968" max="8968" width="2.77734375" style="2" customWidth="1"/>
    <col min="8969" max="8969" width="15.6640625" style="2" customWidth="1"/>
    <col min="8970" max="8970" width="3" style="2" customWidth="1"/>
    <col min="8971" max="8971" width="15.109375" style="2" customWidth="1"/>
    <col min="8972" max="8972" width="2.77734375" style="2" customWidth="1"/>
    <col min="8973" max="8973" width="13.5546875" style="2" bestFit="1" customWidth="1"/>
    <col min="8974" max="8974" width="9.77734375" style="2"/>
    <col min="8975" max="8977" width="0" style="2" hidden="1" customWidth="1"/>
    <col min="8978" max="9192" width="9.77734375" style="2"/>
    <col min="9193" max="9193" width="7.6640625" style="2" customWidth="1"/>
    <col min="9194" max="9194" width="62.109375" style="2" customWidth="1"/>
    <col min="9195" max="9195" width="3.88671875" style="2" customWidth="1"/>
    <col min="9196" max="9196" width="16.6640625" style="2" bestFit="1" customWidth="1"/>
    <col min="9197" max="9197" width="3.88671875" style="2" customWidth="1"/>
    <col min="9198" max="9198" width="8.88671875" style="2" customWidth="1"/>
    <col min="9199" max="9199" width="3.88671875" style="2" customWidth="1"/>
    <col min="9200" max="9200" width="19" style="2" bestFit="1" customWidth="1"/>
    <col min="9201" max="9201" width="3.88671875" style="2" customWidth="1"/>
    <col min="9202" max="9202" width="12.77734375" style="2" bestFit="1" customWidth="1"/>
    <col min="9203" max="9203" width="3.88671875" style="2" customWidth="1"/>
    <col min="9204" max="9204" width="12.77734375" style="2" bestFit="1" customWidth="1"/>
    <col min="9205" max="9205" width="3.88671875" style="2" customWidth="1"/>
    <col min="9206" max="9206" width="11.21875" style="2" bestFit="1" customWidth="1"/>
    <col min="9207" max="9207" width="3.88671875" style="2" customWidth="1"/>
    <col min="9208" max="9208" width="8" style="2" customWidth="1"/>
    <col min="9209" max="9209" width="3.88671875" style="2" customWidth="1"/>
    <col min="9210" max="9210" width="11.6640625" style="2" bestFit="1" customWidth="1"/>
    <col min="9211" max="9211" width="5.88671875" style="2" customWidth="1"/>
    <col min="9212" max="9221" width="0" style="2" hidden="1" customWidth="1"/>
    <col min="9222" max="9222" width="9.77734375" style="2"/>
    <col min="9223" max="9223" width="15.6640625" style="2" customWidth="1"/>
    <col min="9224" max="9224" width="2.77734375" style="2" customWidth="1"/>
    <col min="9225" max="9225" width="15.6640625" style="2" customWidth="1"/>
    <col min="9226" max="9226" width="3" style="2" customWidth="1"/>
    <col min="9227" max="9227" width="15.109375" style="2" customWidth="1"/>
    <col min="9228" max="9228" width="2.77734375" style="2" customWidth="1"/>
    <col min="9229" max="9229" width="13.5546875" style="2" bestFit="1" customWidth="1"/>
    <col min="9230" max="9230" width="9.77734375" style="2"/>
    <col min="9231" max="9233" width="0" style="2" hidden="1" customWidth="1"/>
    <col min="9234" max="9448" width="9.77734375" style="2"/>
    <col min="9449" max="9449" width="7.6640625" style="2" customWidth="1"/>
    <col min="9450" max="9450" width="62.109375" style="2" customWidth="1"/>
    <col min="9451" max="9451" width="3.88671875" style="2" customWidth="1"/>
    <col min="9452" max="9452" width="16.6640625" style="2" bestFit="1" customWidth="1"/>
    <col min="9453" max="9453" width="3.88671875" style="2" customWidth="1"/>
    <col min="9454" max="9454" width="8.88671875" style="2" customWidth="1"/>
    <col min="9455" max="9455" width="3.88671875" style="2" customWidth="1"/>
    <col min="9456" max="9456" width="19" style="2" bestFit="1" customWidth="1"/>
    <col min="9457" max="9457" width="3.88671875" style="2" customWidth="1"/>
    <col min="9458" max="9458" width="12.77734375" style="2" bestFit="1" customWidth="1"/>
    <col min="9459" max="9459" width="3.88671875" style="2" customWidth="1"/>
    <col min="9460" max="9460" width="12.77734375" style="2" bestFit="1" customWidth="1"/>
    <col min="9461" max="9461" width="3.88671875" style="2" customWidth="1"/>
    <col min="9462" max="9462" width="11.21875" style="2" bestFit="1" customWidth="1"/>
    <col min="9463" max="9463" width="3.88671875" style="2" customWidth="1"/>
    <col min="9464" max="9464" width="8" style="2" customWidth="1"/>
    <col min="9465" max="9465" width="3.88671875" style="2" customWidth="1"/>
    <col min="9466" max="9466" width="11.6640625" style="2" bestFit="1" customWidth="1"/>
    <col min="9467" max="9467" width="5.88671875" style="2" customWidth="1"/>
    <col min="9468" max="9477" width="0" style="2" hidden="1" customWidth="1"/>
    <col min="9478" max="9478" width="9.77734375" style="2"/>
    <col min="9479" max="9479" width="15.6640625" style="2" customWidth="1"/>
    <col min="9480" max="9480" width="2.77734375" style="2" customWidth="1"/>
    <col min="9481" max="9481" width="15.6640625" style="2" customWidth="1"/>
    <col min="9482" max="9482" width="3" style="2" customWidth="1"/>
    <col min="9483" max="9483" width="15.109375" style="2" customWidth="1"/>
    <col min="9484" max="9484" width="2.77734375" style="2" customWidth="1"/>
    <col min="9485" max="9485" width="13.5546875" style="2" bestFit="1" customWidth="1"/>
    <col min="9486" max="9486" width="9.77734375" style="2"/>
    <col min="9487" max="9489" width="0" style="2" hidden="1" customWidth="1"/>
    <col min="9490" max="9704" width="9.77734375" style="2"/>
    <col min="9705" max="9705" width="7.6640625" style="2" customWidth="1"/>
    <col min="9706" max="9706" width="62.109375" style="2" customWidth="1"/>
    <col min="9707" max="9707" width="3.88671875" style="2" customWidth="1"/>
    <col min="9708" max="9708" width="16.6640625" style="2" bestFit="1" customWidth="1"/>
    <col min="9709" max="9709" width="3.88671875" style="2" customWidth="1"/>
    <col min="9710" max="9710" width="8.88671875" style="2" customWidth="1"/>
    <col min="9711" max="9711" width="3.88671875" style="2" customWidth="1"/>
    <col min="9712" max="9712" width="19" style="2" bestFit="1" customWidth="1"/>
    <col min="9713" max="9713" width="3.88671875" style="2" customWidth="1"/>
    <col min="9714" max="9714" width="12.77734375" style="2" bestFit="1" customWidth="1"/>
    <col min="9715" max="9715" width="3.88671875" style="2" customWidth="1"/>
    <col min="9716" max="9716" width="12.77734375" style="2" bestFit="1" customWidth="1"/>
    <col min="9717" max="9717" width="3.88671875" style="2" customWidth="1"/>
    <col min="9718" max="9718" width="11.21875" style="2" bestFit="1" customWidth="1"/>
    <col min="9719" max="9719" width="3.88671875" style="2" customWidth="1"/>
    <col min="9720" max="9720" width="8" style="2" customWidth="1"/>
    <col min="9721" max="9721" width="3.88671875" style="2" customWidth="1"/>
    <col min="9722" max="9722" width="11.6640625" style="2" bestFit="1" customWidth="1"/>
    <col min="9723" max="9723" width="5.88671875" style="2" customWidth="1"/>
    <col min="9724" max="9733" width="0" style="2" hidden="1" customWidth="1"/>
    <col min="9734" max="9734" width="9.77734375" style="2"/>
    <col min="9735" max="9735" width="15.6640625" style="2" customWidth="1"/>
    <col min="9736" max="9736" width="2.77734375" style="2" customWidth="1"/>
    <col min="9737" max="9737" width="15.6640625" style="2" customWidth="1"/>
    <col min="9738" max="9738" width="3" style="2" customWidth="1"/>
    <col min="9739" max="9739" width="15.109375" style="2" customWidth="1"/>
    <col min="9740" max="9740" width="2.77734375" style="2" customWidth="1"/>
    <col min="9741" max="9741" width="13.5546875" style="2" bestFit="1" customWidth="1"/>
    <col min="9742" max="9742" width="9.77734375" style="2"/>
    <col min="9743" max="9745" width="0" style="2" hidden="1" customWidth="1"/>
    <col min="9746" max="9960" width="9.77734375" style="2"/>
    <col min="9961" max="9961" width="7.6640625" style="2" customWidth="1"/>
    <col min="9962" max="9962" width="62.109375" style="2" customWidth="1"/>
    <col min="9963" max="9963" width="3.88671875" style="2" customWidth="1"/>
    <col min="9964" max="9964" width="16.6640625" style="2" bestFit="1" customWidth="1"/>
    <col min="9965" max="9965" width="3.88671875" style="2" customWidth="1"/>
    <col min="9966" max="9966" width="8.88671875" style="2" customWidth="1"/>
    <col min="9967" max="9967" width="3.88671875" style="2" customWidth="1"/>
    <col min="9968" max="9968" width="19" style="2" bestFit="1" customWidth="1"/>
    <col min="9969" max="9969" width="3.88671875" style="2" customWidth="1"/>
    <col min="9970" max="9970" width="12.77734375" style="2" bestFit="1" customWidth="1"/>
    <col min="9971" max="9971" width="3.88671875" style="2" customWidth="1"/>
    <col min="9972" max="9972" width="12.77734375" style="2" bestFit="1" customWidth="1"/>
    <col min="9973" max="9973" width="3.88671875" style="2" customWidth="1"/>
    <col min="9974" max="9974" width="11.21875" style="2" bestFit="1" customWidth="1"/>
    <col min="9975" max="9975" width="3.88671875" style="2" customWidth="1"/>
    <col min="9976" max="9976" width="8" style="2" customWidth="1"/>
    <col min="9977" max="9977" width="3.88671875" style="2" customWidth="1"/>
    <col min="9978" max="9978" width="11.6640625" style="2" bestFit="1" customWidth="1"/>
    <col min="9979" max="9979" width="5.88671875" style="2" customWidth="1"/>
    <col min="9980" max="9989" width="0" style="2" hidden="1" customWidth="1"/>
    <col min="9990" max="9990" width="9.77734375" style="2"/>
    <col min="9991" max="9991" width="15.6640625" style="2" customWidth="1"/>
    <col min="9992" max="9992" width="2.77734375" style="2" customWidth="1"/>
    <col min="9993" max="9993" width="15.6640625" style="2" customWidth="1"/>
    <col min="9994" max="9994" width="3" style="2" customWidth="1"/>
    <col min="9995" max="9995" width="15.109375" style="2" customWidth="1"/>
    <col min="9996" max="9996" width="2.77734375" style="2" customWidth="1"/>
    <col min="9997" max="9997" width="13.5546875" style="2" bestFit="1" customWidth="1"/>
    <col min="9998" max="9998" width="9.77734375" style="2"/>
    <col min="9999" max="10001" width="0" style="2" hidden="1" customWidth="1"/>
    <col min="10002" max="10216" width="9.77734375" style="2"/>
    <col min="10217" max="10217" width="7.6640625" style="2" customWidth="1"/>
    <col min="10218" max="10218" width="62.109375" style="2" customWidth="1"/>
    <col min="10219" max="10219" width="3.88671875" style="2" customWidth="1"/>
    <col min="10220" max="10220" width="16.6640625" style="2" bestFit="1" customWidth="1"/>
    <col min="10221" max="10221" width="3.88671875" style="2" customWidth="1"/>
    <col min="10222" max="10222" width="8.88671875" style="2" customWidth="1"/>
    <col min="10223" max="10223" width="3.88671875" style="2" customWidth="1"/>
    <col min="10224" max="10224" width="19" style="2" bestFit="1" customWidth="1"/>
    <col min="10225" max="10225" width="3.88671875" style="2" customWidth="1"/>
    <col min="10226" max="10226" width="12.77734375" style="2" bestFit="1" customWidth="1"/>
    <col min="10227" max="10227" width="3.88671875" style="2" customWidth="1"/>
    <col min="10228" max="10228" width="12.77734375" style="2" bestFit="1" customWidth="1"/>
    <col min="10229" max="10229" width="3.88671875" style="2" customWidth="1"/>
    <col min="10230" max="10230" width="11.21875" style="2" bestFit="1" customWidth="1"/>
    <col min="10231" max="10231" width="3.88671875" style="2" customWidth="1"/>
    <col min="10232" max="10232" width="8" style="2" customWidth="1"/>
    <col min="10233" max="10233" width="3.88671875" style="2" customWidth="1"/>
    <col min="10234" max="10234" width="11.6640625" style="2" bestFit="1" customWidth="1"/>
    <col min="10235" max="10235" width="5.88671875" style="2" customWidth="1"/>
    <col min="10236" max="10245" width="0" style="2" hidden="1" customWidth="1"/>
    <col min="10246" max="10246" width="9.77734375" style="2"/>
    <col min="10247" max="10247" width="15.6640625" style="2" customWidth="1"/>
    <col min="10248" max="10248" width="2.77734375" style="2" customWidth="1"/>
    <col min="10249" max="10249" width="15.6640625" style="2" customWidth="1"/>
    <col min="10250" max="10250" width="3" style="2" customWidth="1"/>
    <col min="10251" max="10251" width="15.109375" style="2" customWidth="1"/>
    <col min="10252" max="10252" width="2.77734375" style="2" customWidth="1"/>
    <col min="10253" max="10253" width="13.5546875" style="2" bestFit="1" customWidth="1"/>
    <col min="10254" max="10254" width="9.77734375" style="2"/>
    <col min="10255" max="10257" width="0" style="2" hidden="1" customWidth="1"/>
    <col min="10258" max="10472" width="9.77734375" style="2"/>
    <col min="10473" max="10473" width="7.6640625" style="2" customWidth="1"/>
    <col min="10474" max="10474" width="62.109375" style="2" customWidth="1"/>
    <col min="10475" max="10475" width="3.88671875" style="2" customWidth="1"/>
    <col min="10476" max="10476" width="16.6640625" style="2" bestFit="1" customWidth="1"/>
    <col min="10477" max="10477" width="3.88671875" style="2" customWidth="1"/>
    <col min="10478" max="10478" width="8.88671875" style="2" customWidth="1"/>
    <col min="10479" max="10479" width="3.88671875" style="2" customWidth="1"/>
    <col min="10480" max="10480" width="19" style="2" bestFit="1" customWidth="1"/>
    <col min="10481" max="10481" width="3.88671875" style="2" customWidth="1"/>
    <col min="10482" max="10482" width="12.77734375" style="2" bestFit="1" customWidth="1"/>
    <col min="10483" max="10483" width="3.88671875" style="2" customWidth="1"/>
    <col min="10484" max="10484" width="12.77734375" style="2" bestFit="1" customWidth="1"/>
    <col min="10485" max="10485" width="3.88671875" style="2" customWidth="1"/>
    <col min="10486" max="10486" width="11.21875" style="2" bestFit="1" customWidth="1"/>
    <col min="10487" max="10487" width="3.88671875" style="2" customWidth="1"/>
    <col min="10488" max="10488" width="8" style="2" customWidth="1"/>
    <col min="10489" max="10489" width="3.88671875" style="2" customWidth="1"/>
    <col min="10490" max="10490" width="11.6640625" style="2" bestFit="1" customWidth="1"/>
    <col min="10491" max="10491" width="5.88671875" style="2" customWidth="1"/>
    <col min="10492" max="10501" width="0" style="2" hidden="1" customWidth="1"/>
    <col min="10502" max="10502" width="9.77734375" style="2"/>
    <col min="10503" max="10503" width="15.6640625" style="2" customWidth="1"/>
    <col min="10504" max="10504" width="2.77734375" style="2" customWidth="1"/>
    <col min="10505" max="10505" width="15.6640625" style="2" customWidth="1"/>
    <col min="10506" max="10506" width="3" style="2" customWidth="1"/>
    <col min="10507" max="10507" width="15.109375" style="2" customWidth="1"/>
    <col min="10508" max="10508" width="2.77734375" style="2" customWidth="1"/>
    <col min="10509" max="10509" width="13.5546875" style="2" bestFit="1" customWidth="1"/>
    <col min="10510" max="10510" width="9.77734375" style="2"/>
    <col min="10511" max="10513" width="0" style="2" hidden="1" customWidth="1"/>
    <col min="10514" max="10728" width="9.77734375" style="2"/>
    <col min="10729" max="10729" width="7.6640625" style="2" customWidth="1"/>
    <col min="10730" max="10730" width="62.109375" style="2" customWidth="1"/>
    <col min="10731" max="10731" width="3.88671875" style="2" customWidth="1"/>
    <col min="10732" max="10732" width="16.6640625" style="2" bestFit="1" customWidth="1"/>
    <col min="10733" max="10733" width="3.88671875" style="2" customWidth="1"/>
    <col min="10734" max="10734" width="8.88671875" style="2" customWidth="1"/>
    <col min="10735" max="10735" width="3.88671875" style="2" customWidth="1"/>
    <col min="10736" max="10736" width="19" style="2" bestFit="1" customWidth="1"/>
    <col min="10737" max="10737" width="3.88671875" style="2" customWidth="1"/>
    <col min="10738" max="10738" width="12.77734375" style="2" bestFit="1" customWidth="1"/>
    <col min="10739" max="10739" width="3.88671875" style="2" customWidth="1"/>
    <col min="10740" max="10740" width="12.77734375" style="2" bestFit="1" customWidth="1"/>
    <col min="10741" max="10741" width="3.88671875" style="2" customWidth="1"/>
    <col min="10742" max="10742" width="11.21875" style="2" bestFit="1" customWidth="1"/>
    <col min="10743" max="10743" width="3.88671875" style="2" customWidth="1"/>
    <col min="10744" max="10744" width="8" style="2" customWidth="1"/>
    <col min="10745" max="10745" width="3.88671875" style="2" customWidth="1"/>
    <col min="10746" max="10746" width="11.6640625" style="2" bestFit="1" customWidth="1"/>
    <col min="10747" max="10747" width="5.88671875" style="2" customWidth="1"/>
    <col min="10748" max="10757" width="0" style="2" hidden="1" customWidth="1"/>
    <col min="10758" max="10758" width="9.77734375" style="2"/>
    <col min="10759" max="10759" width="15.6640625" style="2" customWidth="1"/>
    <col min="10760" max="10760" width="2.77734375" style="2" customWidth="1"/>
    <col min="10761" max="10761" width="15.6640625" style="2" customWidth="1"/>
    <col min="10762" max="10762" width="3" style="2" customWidth="1"/>
    <col min="10763" max="10763" width="15.109375" style="2" customWidth="1"/>
    <col min="10764" max="10764" width="2.77734375" style="2" customWidth="1"/>
    <col min="10765" max="10765" width="13.5546875" style="2" bestFit="1" customWidth="1"/>
    <col min="10766" max="10766" width="9.77734375" style="2"/>
    <col min="10767" max="10769" width="0" style="2" hidden="1" customWidth="1"/>
    <col min="10770" max="10984" width="9.77734375" style="2"/>
    <col min="10985" max="10985" width="7.6640625" style="2" customWidth="1"/>
    <col min="10986" max="10986" width="62.109375" style="2" customWidth="1"/>
    <col min="10987" max="10987" width="3.88671875" style="2" customWidth="1"/>
    <col min="10988" max="10988" width="16.6640625" style="2" bestFit="1" customWidth="1"/>
    <col min="10989" max="10989" width="3.88671875" style="2" customWidth="1"/>
    <col min="10990" max="10990" width="8.88671875" style="2" customWidth="1"/>
    <col min="10991" max="10991" width="3.88671875" style="2" customWidth="1"/>
    <col min="10992" max="10992" width="19" style="2" bestFit="1" customWidth="1"/>
    <col min="10993" max="10993" width="3.88671875" style="2" customWidth="1"/>
    <col min="10994" max="10994" width="12.77734375" style="2" bestFit="1" customWidth="1"/>
    <col min="10995" max="10995" width="3.88671875" style="2" customWidth="1"/>
    <col min="10996" max="10996" width="12.77734375" style="2" bestFit="1" customWidth="1"/>
    <col min="10997" max="10997" width="3.88671875" style="2" customWidth="1"/>
    <col min="10998" max="10998" width="11.21875" style="2" bestFit="1" customWidth="1"/>
    <col min="10999" max="10999" width="3.88671875" style="2" customWidth="1"/>
    <col min="11000" max="11000" width="8" style="2" customWidth="1"/>
    <col min="11001" max="11001" width="3.88671875" style="2" customWidth="1"/>
    <col min="11002" max="11002" width="11.6640625" style="2" bestFit="1" customWidth="1"/>
    <col min="11003" max="11003" width="5.88671875" style="2" customWidth="1"/>
    <col min="11004" max="11013" width="0" style="2" hidden="1" customWidth="1"/>
    <col min="11014" max="11014" width="9.77734375" style="2"/>
    <col min="11015" max="11015" width="15.6640625" style="2" customWidth="1"/>
    <col min="11016" max="11016" width="2.77734375" style="2" customWidth="1"/>
    <col min="11017" max="11017" width="15.6640625" style="2" customWidth="1"/>
    <col min="11018" max="11018" width="3" style="2" customWidth="1"/>
    <col min="11019" max="11019" width="15.109375" style="2" customWidth="1"/>
    <col min="11020" max="11020" width="2.77734375" style="2" customWidth="1"/>
    <col min="11021" max="11021" width="13.5546875" style="2" bestFit="1" customWidth="1"/>
    <col min="11022" max="11022" width="9.77734375" style="2"/>
    <col min="11023" max="11025" width="0" style="2" hidden="1" customWidth="1"/>
    <col min="11026" max="11240" width="9.77734375" style="2"/>
    <col min="11241" max="11241" width="7.6640625" style="2" customWidth="1"/>
    <col min="11242" max="11242" width="62.109375" style="2" customWidth="1"/>
    <col min="11243" max="11243" width="3.88671875" style="2" customWidth="1"/>
    <col min="11244" max="11244" width="16.6640625" style="2" bestFit="1" customWidth="1"/>
    <col min="11245" max="11245" width="3.88671875" style="2" customWidth="1"/>
    <col min="11246" max="11246" width="8.88671875" style="2" customWidth="1"/>
    <col min="11247" max="11247" width="3.88671875" style="2" customWidth="1"/>
    <col min="11248" max="11248" width="19" style="2" bestFit="1" customWidth="1"/>
    <col min="11249" max="11249" width="3.88671875" style="2" customWidth="1"/>
    <col min="11250" max="11250" width="12.77734375" style="2" bestFit="1" customWidth="1"/>
    <col min="11251" max="11251" width="3.88671875" style="2" customWidth="1"/>
    <col min="11252" max="11252" width="12.77734375" style="2" bestFit="1" customWidth="1"/>
    <col min="11253" max="11253" width="3.88671875" style="2" customWidth="1"/>
    <col min="11254" max="11254" width="11.21875" style="2" bestFit="1" customWidth="1"/>
    <col min="11255" max="11255" width="3.88671875" style="2" customWidth="1"/>
    <col min="11256" max="11256" width="8" style="2" customWidth="1"/>
    <col min="11257" max="11257" width="3.88671875" style="2" customWidth="1"/>
    <col min="11258" max="11258" width="11.6640625" style="2" bestFit="1" customWidth="1"/>
    <col min="11259" max="11259" width="5.88671875" style="2" customWidth="1"/>
    <col min="11260" max="11269" width="0" style="2" hidden="1" customWidth="1"/>
    <col min="11270" max="11270" width="9.77734375" style="2"/>
    <col min="11271" max="11271" width="15.6640625" style="2" customWidth="1"/>
    <col min="11272" max="11272" width="2.77734375" style="2" customWidth="1"/>
    <col min="11273" max="11273" width="15.6640625" style="2" customWidth="1"/>
    <col min="11274" max="11274" width="3" style="2" customWidth="1"/>
    <col min="11275" max="11275" width="15.109375" style="2" customWidth="1"/>
    <col min="11276" max="11276" width="2.77734375" style="2" customWidth="1"/>
    <col min="11277" max="11277" width="13.5546875" style="2" bestFit="1" customWidth="1"/>
    <col min="11278" max="11278" width="9.77734375" style="2"/>
    <col min="11279" max="11281" width="0" style="2" hidden="1" customWidth="1"/>
    <col min="11282" max="11496" width="9.77734375" style="2"/>
    <col min="11497" max="11497" width="7.6640625" style="2" customWidth="1"/>
    <col min="11498" max="11498" width="62.109375" style="2" customWidth="1"/>
    <col min="11499" max="11499" width="3.88671875" style="2" customWidth="1"/>
    <col min="11500" max="11500" width="16.6640625" style="2" bestFit="1" customWidth="1"/>
    <col min="11501" max="11501" width="3.88671875" style="2" customWidth="1"/>
    <col min="11502" max="11502" width="8.88671875" style="2" customWidth="1"/>
    <col min="11503" max="11503" width="3.88671875" style="2" customWidth="1"/>
    <col min="11504" max="11504" width="19" style="2" bestFit="1" customWidth="1"/>
    <col min="11505" max="11505" width="3.88671875" style="2" customWidth="1"/>
    <col min="11506" max="11506" width="12.77734375" style="2" bestFit="1" customWidth="1"/>
    <col min="11507" max="11507" width="3.88671875" style="2" customWidth="1"/>
    <col min="11508" max="11508" width="12.77734375" style="2" bestFit="1" customWidth="1"/>
    <col min="11509" max="11509" width="3.88671875" style="2" customWidth="1"/>
    <col min="11510" max="11510" width="11.21875" style="2" bestFit="1" customWidth="1"/>
    <col min="11511" max="11511" width="3.88671875" style="2" customWidth="1"/>
    <col min="11512" max="11512" width="8" style="2" customWidth="1"/>
    <col min="11513" max="11513" width="3.88671875" style="2" customWidth="1"/>
    <col min="11514" max="11514" width="11.6640625" style="2" bestFit="1" customWidth="1"/>
    <col min="11515" max="11515" width="5.88671875" style="2" customWidth="1"/>
    <col min="11516" max="11525" width="0" style="2" hidden="1" customWidth="1"/>
    <col min="11526" max="11526" width="9.77734375" style="2"/>
    <col min="11527" max="11527" width="15.6640625" style="2" customWidth="1"/>
    <col min="11528" max="11528" width="2.77734375" style="2" customWidth="1"/>
    <col min="11529" max="11529" width="15.6640625" style="2" customWidth="1"/>
    <col min="11530" max="11530" width="3" style="2" customWidth="1"/>
    <col min="11531" max="11531" width="15.109375" style="2" customWidth="1"/>
    <col min="11532" max="11532" width="2.77734375" style="2" customWidth="1"/>
    <col min="11533" max="11533" width="13.5546875" style="2" bestFit="1" customWidth="1"/>
    <col min="11534" max="11534" width="9.77734375" style="2"/>
    <col min="11535" max="11537" width="0" style="2" hidden="1" customWidth="1"/>
    <col min="11538" max="11752" width="9.77734375" style="2"/>
    <col min="11753" max="11753" width="7.6640625" style="2" customWidth="1"/>
    <col min="11754" max="11754" width="62.109375" style="2" customWidth="1"/>
    <col min="11755" max="11755" width="3.88671875" style="2" customWidth="1"/>
    <col min="11756" max="11756" width="16.6640625" style="2" bestFit="1" customWidth="1"/>
    <col min="11757" max="11757" width="3.88671875" style="2" customWidth="1"/>
    <col min="11758" max="11758" width="8.88671875" style="2" customWidth="1"/>
    <col min="11759" max="11759" width="3.88671875" style="2" customWidth="1"/>
    <col min="11760" max="11760" width="19" style="2" bestFit="1" customWidth="1"/>
    <col min="11761" max="11761" width="3.88671875" style="2" customWidth="1"/>
    <col min="11762" max="11762" width="12.77734375" style="2" bestFit="1" customWidth="1"/>
    <col min="11763" max="11763" width="3.88671875" style="2" customWidth="1"/>
    <col min="11764" max="11764" width="12.77734375" style="2" bestFit="1" customWidth="1"/>
    <col min="11765" max="11765" width="3.88671875" style="2" customWidth="1"/>
    <col min="11766" max="11766" width="11.21875" style="2" bestFit="1" customWidth="1"/>
    <col min="11767" max="11767" width="3.88671875" style="2" customWidth="1"/>
    <col min="11768" max="11768" width="8" style="2" customWidth="1"/>
    <col min="11769" max="11769" width="3.88671875" style="2" customWidth="1"/>
    <col min="11770" max="11770" width="11.6640625" style="2" bestFit="1" customWidth="1"/>
    <col min="11771" max="11771" width="5.88671875" style="2" customWidth="1"/>
    <col min="11772" max="11781" width="0" style="2" hidden="1" customWidth="1"/>
    <col min="11782" max="11782" width="9.77734375" style="2"/>
    <col min="11783" max="11783" width="15.6640625" style="2" customWidth="1"/>
    <col min="11784" max="11784" width="2.77734375" style="2" customWidth="1"/>
    <col min="11785" max="11785" width="15.6640625" style="2" customWidth="1"/>
    <col min="11786" max="11786" width="3" style="2" customWidth="1"/>
    <col min="11787" max="11787" width="15.109375" style="2" customWidth="1"/>
    <col min="11788" max="11788" width="2.77734375" style="2" customWidth="1"/>
    <col min="11789" max="11789" width="13.5546875" style="2" bestFit="1" customWidth="1"/>
    <col min="11790" max="11790" width="9.77734375" style="2"/>
    <col min="11791" max="11793" width="0" style="2" hidden="1" customWidth="1"/>
    <col min="11794" max="12008" width="9.77734375" style="2"/>
    <col min="12009" max="12009" width="7.6640625" style="2" customWidth="1"/>
    <col min="12010" max="12010" width="62.109375" style="2" customWidth="1"/>
    <col min="12011" max="12011" width="3.88671875" style="2" customWidth="1"/>
    <col min="12012" max="12012" width="16.6640625" style="2" bestFit="1" customWidth="1"/>
    <col min="12013" max="12013" width="3.88671875" style="2" customWidth="1"/>
    <col min="12014" max="12014" width="8.88671875" style="2" customWidth="1"/>
    <col min="12015" max="12015" width="3.88671875" style="2" customWidth="1"/>
    <col min="12016" max="12016" width="19" style="2" bestFit="1" customWidth="1"/>
    <col min="12017" max="12017" width="3.88671875" style="2" customWidth="1"/>
    <col min="12018" max="12018" width="12.77734375" style="2" bestFit="1" customWidth="1"/>
    <col min="12019" max="12019" width="3.88671875" style="2" customWidth="1"/>
    <col min="12020" max="12020" width="12.77734375" style="2" bestFit="1" customWidth="1"/>
    <col min="12021" max="12021" width="3.88671875" style="2" customWidth="1"/>
    <col min="12022" max="12022" width="11.21875" style="2" bestFit="1" customWidth="1"/>
    <col min="12023" max="12023" width="3.88671875" style="2" customWidth="1"/>
    <col min="12024" max="12024" width="8" style="2" customWidth="1"/>
    <col min="12025" max="12025" width="3.88671875" style="2" customWidth="1"/>
    <col min="12026" max="12026" width="11.6640625" style="2" bestFit="1" customWidth="1"/>
    <col min="12027" max="12027" width="5.88671875" style="2" customWidth="1"/>
    <col min="12028" max="12037" width="0" style="2" hidden="1" customWidth="1"/>
    <col min="12038" max="12038" width="9.77734375" style="2"/>
    <col min="12039" max="12039" width="15.6640625" style="2" customWidth="1"/>
    <col min="12040" max="12040" width="2.77734375" style="2" customWidth="1"/>
    <col min="12041" max="12041" width="15.6640625" style="2" customWidth="1"/>
    <col min="12042" max="12042" width="3" style="2" customWidth="1"/>
    <col min="12043" max="12043" width="15.109375" style="2" customWidth="1"/>
    <col min="12044" max="12044" width="2.77734375" style="2" customWidth="1"/>
    <col min="12045" max="12045" width="13.5546875" style="2" bestFit="1" customWidth="1"/>
    <col min="12046" max="12046" width="9.77734375" style="2"/>
    <col min="12047" max="12049" width="0" style="2" hidden="1" customWidth="1"/>
    <col min="12050" max="12264" width="9.77734375" style="2"/>
    <col min="12265" max="12265" width="7.6640625" style="2" customWidth="1"/>
    <col min="12266" max="12266" width="62.109375" style="2" customWidth="1"/>
    <col min="12267" max="12267" width="3.88671875" style="2" customWidth="1"/>
    <col min="12268" max="12268" width="16.6640625" style="2" bestFit="1" customWidth="1"/>
    <col min="12269" max="12269" width="3.88671875" style="2" customWidth="1"/>
    <col min="12270" max="12270" width="8.88671875" style="2" customWidth="1"/>
    <col min="12271" max="12271" width="3.88671875" style="2" customWidth="1"/>
    <col min="12272" max="12272" width="19" style="2" bestFit="1" customWidth="1"/>
    <col min="12273" max="12273" width="3.88671875" style="2" customWidth="1"/>
    <col min="12274" max="12274" width="12.77734375" style="2" bestFit="1" customWidth="1"/>
    <col min="12275" max="12275" width="3.88671875" style="2" customWidth="1"/>
    <col min="12276" max="12276" width="12.77734375" style="2" bestFit="1" customWidth="1"/>
    <col min="12277" max="12277" width="3.88671875" style="2" customWidth="1"/>
    <col min="12278" max="12278" width="11.21875" style="2" bestFit="1" customWidth="1"/>
    <col min="12279" max="12279" width="3.88671875" style="2" customWidth="1"/>
    <col min="12280" max="12280" width="8" style="2" customWidth="1"/>
    <col min="12281" max="12281" width="3.88671875" style="2" customWidth="1"/>
    <col min="12282" max="12282" width="11.6640625" style="2" bestFit="1" customWidth="1"/>
    <col min="12283" max="12283" width="5.88671875" style="2" customWidth="1"/>
    <col min="12284" max="12293" width="0" style="2" hidden="1" customWidth="1"/>
    <col min="12294" max="12294" width="9.77734375" style="2"/>
    <col min="12295" max="12295" width="15.6640625" style="2" customWidth="1"/>
    <col min="12296" max="12296" width="2.77734375" style="2" customWidth="1"/>
    <col min="12297" max="12297" width="15.6640625" style="2" customWidth="1"/>
    <col min="12298" max="12298" width="3" style="2" customWidth="1"/>
    <col min="12299" max="12299" width="15.109375" style="2" customWidth="1"/>
    <col min="12300" max="12300" width="2.77734375" style="2" customWidth="1"/>
    <col min="12301" max="12301" width="13.5546875" style="2" bestFit="1" customWidth="1"/>
    <col min="12302" max="12302" width="9.77734375" style="2"/>
    <col min="12303" max="12305" width="0" style="2" hidden="1" customWidth="1"/>
    <col min="12306" max="12520" width="9.77734375" style="2"/>
    <col min="12521" max="12521" width="7.6640625" style="2" customWidth="1"/>
    <col min="12522" max="12522" width="62.109375" style="2" customWidth="1"/>
    <col min="12523" max="12523" width="3.88671875" style="2" customWidth="1"/>
    <col min="12524" max="12524" width="16.6640625" style="2" bestFit="1" customWidth="1"/>
    <col min="12525" max="12525" width="3.88671875" style="2" customWidth="1"/>
    <col min="12526" max="12526" width="8.88671875" style="2" customWidth="1"/>
    <col min="12527" max="12527" width="3.88671875" style="2" customWidth="1"/>
    <col min="12528" max="12528" width="19" style="2" bestFit="1" customWidth="1"/>
    <col min="12529" max="12529" width="3.88671875" style="2" customWidth="1"/>
    <col min="12530" max="12530" width="12.77734375" style="2" bestFit="1" customWidth="1"/>
    <col min="12531" max="12531" width="3.88671875" style="2" customWidth="1"/>
    <col min="12532" max="12532" width="12.77734375" style="2" bestFit="1" customWidth="1"/>
    <col min="12533" max="12533" width="3.88671875" style="2" customWidth="1"/>
    <col min="12534" max="12534" width="11.21875" style="2" bestFit="1" customWidth="1"/>
    <col min="12535" max="12535" width="3.88671875" style="2" customWidth="1"/>
    <col min="12536" max="12536" width="8" style="2" customWidth="1"/>
    <col min="12537" max="12537" width="3.88671875" style="2" customWidth="1"/>
    <col min="12538" max="12538" width="11.6640625" style="2" bestFit="1" customWidth="1"/>
    <col min="12539" max="12539" width="5.88671875" style="2" customWidth="1"/>
    <col min="12540" max="12549" width="0" style="2" hidden="1" customWidth="1"/>
    <col min="12550" max="12550" width="9.77734375" style="2"/>
    <col min="12551" max="12551" width="15.6640625" style="2" customWidth="1"/>
    <col min="12552" max="12552" width="2.77734375" style="2" customWidth="1"/>
    <col min="12553" max="12553" width="15.6640625" style="2" customWidth="1"/>
    <col min="12554" max="12554" width="3" style="2" customWidth="1"/>
    <col min="12555" max="12555" width="15.109375" style="2" customWidth="1"/>
    <col min="12556" max="12556" width="2.77734375" style="2" customWidth="1"/>
    <col min="12557" max="12557" width="13.5546875" style="2" bestFit="1" customWidth="1"/>
    <col min="12558" max="12558" width="9.77734375" style="2"/>
    <col min="12559" max="12561" width="0" style="2" hidden="1" customWidth="1"/>
    <col min="12562" max="12776" width="9.77734375" style="2"/>
    <col min="12777" max="12777" width="7.6640625" style="2" customWidth="1"/>
    <col min="12778" max="12778" width="62.109375" style="2" customWidth="1"/>
    <col min="12779" max="12779" width="3.88671875" style="2" customWidth="1"/>
    <col min="12780" max="12780" width="16.6640625" style="2" bestFit="1" customWidth="1"/>
    <col min="12781" max="12781" width="3.88671875" style="2" customWidth="1"/>
    <col min="12782" max="12782" width="8.88671875" style="2" customWidth="1"/>
    <col min="12783" max="12783" width="3.88671875" style="2" customWidth="1"/>
    <col min="12784" max="12784" width="19" style="2" bestFit="1" customWidth="1"/>
    <col min="12785" max="12785" width="3.88671875" style="2" customWidth="1"/>
    <col min="12786" max="12786" width="12.77734375" style="2" bestFit="1" customWidth="1"/>
    <col min="12787" max="12787" width="3.88671875" style="2" customWidth="1"/>
    <col min="12788" max="12788" width="12.77734375" style="2" bestFit="1" customWidth="1"/>
    <col min="12789" max="12789" width="3.88671875" style="2" customWidth="1"/>
    <col min="12790" max="12790" width="11.21875" style="2" bestFit="1" customWidth="1"/>
    <col min="12791" max="12791" width="3.88671875" style="2" customWidth="1"/>
    <col min="12792" max="12792" width="8" style="2" customWidth="1"/>
    <col min="12793" max="12793" width="3.88671875" style="2" customWidth="1"/>
    <col min="12794" max="12794" width="11.6640625" style="2" bestFit="1" customWidth="1"/>
    <col min="12795" max="12795" width="5.88671875" style="2" customWidth="1"/>
    <col min="12796" max="12805" width="0" style="2" hidden="1" customWidth="1"/>
    <col min="12806" max="12806" width="9.77734375" style="2"/>
    <col min="12807" max="12807" width="15.6640625" style="2" customWidth="1"/>
    <col min="12808" max="12808" width="2.77734375" style="2" customWidth="1"/>
    <col min="12809" max="12809" width="15.6640625" style="2" customWidth="1"/>
    <col min="12810" max="12810" width="3" style="2" customWidth="1"/>
    <col min="12811" max="12811" width="15.109375" style="2" customWidth="1"/>
    <col min="12812" max="12812" width="2.77734375" style="2" customWidth="1"/>
    <col min="12813" max="12813" width="13.5546875" style="2" bestFit="1" customWidth="1"/>
    <col min="12814" max="12814" width="9.77734375" style="2"/>
    <col min="12815" max="12817" width="0" style="2" hidden="1" customWidth="1"/>
    <col min="12818" max="13032" width="9.77734375" style="2"/>
    <col min="13033" max="13033" width="7.6640625" style="2" customWidth="1"/>
    <col min="13034" max="13034" width="62.109375" style="2" customWidth="1"/>
    <col min="13035" max="13035" width="3.88671875" style="2" customWidth="1"/>
    <col min="13036" max="13036" width="16.6640625" style="2" bestFit="1" customWidth="1"/>
    <col min="13037" max="13037" width="3.88671875" style="2" customWidth="1"/>
    <col min="13038" max="13038" width="8.88671875" style="2" customWidth="1"/>
    <col min="13039" max="13039" width="3.88671875" style="2" customWidth="1"/>
    <col min="13040" max="13040" width="19" style="2" bestFit="1" customWidth="1"/>
    <col min="13041" max="13041" width="3.88671875" style="2" customWidth="1"/>
    <col min="13042" max="13042" width="12.77734375" style="2" bestFit="1" customWidth="1"/>
    <col min="13043" max="13043" width="3.88671875" style="2" customWidth="1"/>
    <col min="13044" max="13044" width="12.77734375" style="2" bestFit="1" customWidth="1"/>
    <col min="13045" max="13045" width="3.88671875" style="2" customWidth="1"/>
    <col min="13046" max="13046" width="11.21875" style="2" bestFit="1" customWidth="1"/>
    <col min="13047" max="13047" width="3.88671875" style="2" customWidth="1"/>
    <col min="13048" max="13048" width="8" style="2" customWidth="1"/>
    <col min="13049" max="13049" width="3.88671875" style="2" customWidth="1"/>
    <col min="13050" max="13050" width="11.6640625" style="2" bestFit="1" customWidth="1"/>
    <col min="13051" max="13051" width="5.88671875" style="2" customWidth="1"/>
    <col min="13052" max="13061" width="0" style="2" hidden="1" customWidth="1"/>
    <col min="13062" max="13062" width="9.77734375" style="2"/>
    <col min="13063" max="13063" width="15.6640625" style="2" customWidth="1"/>
    <col min="13064" max="13064" width="2.77734375" style="2" customWidth="1"/>
    <col min="13065" max="13065" width="15.6640625" style="2" customWidth="1"/>
    <col min="13066" max="13066" width="3" style="2" customWidth="1"/>
    <col min="13067" max="13067" width="15.109375" style="2" customWidth="1"/>
    <col min="13068" max="13068" width="2.77734375" style="2" customWidth="1"/>
    <col min="13069" max="13069" width="13.5546875" style="2" bestFit="1" customWidth="1"/>
    <col min="13070" max="13070" width="9.77734375" style="2"/>
    <col min="13071" max="13073" width="0" style="2" hidden="1" customWidth="1"/>
    <col min="13074" max="13288" width="9.77734375" style="2"/>
    <col min="13289" max="13289" width="7.6640625" style="2" customWidth="1"/>
    <col min="13290" max="13290" width="62.109375" style="2" customWidth="1"/>
    <col min="13291" max="13291" width="3.88671875" style="2" customWidth="1"/>
    <col min="13292" max="13292" width="16.6640625" style="2" bestFit="1" customWidth="1"/>
    <col min="13293" max="13293" width="3.88671875" style="2" customWidth="1"/>
    <col min="13294" max="13294" width="8.88671875" style="2" customWidth="1"/>
    <col min="13295" max="13295" width="3.88671875" style="2" customWidth="1"/>
    <col min="13296" max="13296" width="19" style="2" bestFit="1" customWidth="1"/>
    <col min="13297" max="13297" width="3.88671875" style="2" customWidth="1"/>
    <col min="13298" max="13298" width="12.77734375" style="2" bestFit="1" customWidth="1"/>
    <col min="13299" max="13299" width="3.88671875" style="2" customWidth="1"/>
    <col min="13300" max="13300" width="12.77734375" style="2" bestFit="1" customWidth="1"/>
    <col min="13301" max="13301" width="3.88671875" style="2" customWidth="1"/>
    <col min="13302" max="13302" width="11.21875" style="2" bestFit="1" customWidth="1"/>
    <col min="13303" max="13303" width="3.88671875" style="2" customWidth="1"/>
    <col min="13304" max="13304" width="8" style="2" customWidth="1"/>
    <col min="13305" max="13305" width="3.88671875" style="2" customWidth="1"/>
    <col min="13306" max="13306" width="11.6640625" style="2" bestFit="1" customWidth="1"/>
    <col min="13307" max="13307" width="5.88671875" style="2" customWidth="1"/>
    <col min="13308" max="13317" width="0" style="2" hidden="1" customWidth="1"/>
    <col min="13318" max="13318" width="9.77734375" style="2"/>
    <col min="13319" max="13319" width="15.6640625" style="2" customWidth="1"/>
    <col min="13320" max="13320" width="2.77734375" style="2" customWidth="1"/>
    <col min="13321" max="13321" width="15.6640625" style="2" customWidth="1"/>
    <col min="13322" max="13322" width="3" style="2" customWidth="1"/>
    <col min="13323" max="13323" width="15.109375" style="2" customWidth="1"/>
    <col min="13324" max="13324" width="2.77734375" style="2" customWidth="1"/>
    <col min="13325" max="13325" width="13.5546875" style="2" bestFit="1" customWidth="1"/>
    <col min="13326" max="13326" width="9.77734375" style="2"/>
    <col min="13327" max="13329" width="0" style="2" hidden="1" customWidth="1"/>
    <col min="13330" max="13544" width="9.77734375" style="2"/>
    <col min="13545" max="13545" width="7.6640625" style="2" customWidth="1"/>
    <col min="13546" max="13546" width="62.109375" style="2" customWidth="1"/>
    <col min="13547" max="13547" width="3.88671875" style="2" customWidth="1"/>
    <col min="13548" max="13548" width="16.6640625" style="2" bestFit="1" customWidth="1"/>
    <col min="13549" max="13549" width="3.88671875" style="2" customWidth="1"/>
    <col min="13550" max="13550" width="8.88671875" style="2" customWidth="1"/>
    <col min="13551" max="13551" width="3.88671875" style="2" customWidth="1"/>
    <col min="13552" max="13552" width="19" style="2" bestFit="1" customWidth="1"/>
    <col min="13553" max="13553" width="3.88671875" style="2" customWidth="1"/>
    <col min="13554" max="13554" width="12.77734375" style="2" bestFit="1" customWidth="1"/>
    <col min="13555" max="13555" width="3.88671875" style="2" customWidth="1"/>
    <col min="13556" max="13556" width="12.77734375" style="2" bestFit="1" customWidth="1"/>
    <col min="13557" max="13557" width="3.88671875" style="2" customWidth="1"/>
    <col min="13558" max="13558" width="11.21875" style="2" bestFit="1" customWidth="1"/>
    <col min="13559" max="13559" width="3.88671875" style="2" customWidth="1"/>
    <col min="13560" max="13560" width="8" style="2" customWidth="1"/>
    <col min="13561" max="13561" width="3.88671875" style="2" customWidth="1"/>
    <col min="13562" max="13562" width="11.6640625" style="2" bestFit="1" customWidth="1"/>
    <col min="13563" max="13563" width="5.88671875" style="2" customWidth="1"/>
    <col min="13564" max="13573" width="0" style="2" hidden="1" customWidth="1"/>
    <col min="13574" max="13574" width="9.77734375" style="2"/>
    <col min="13575" max="13575" width="15.6640625" style="2" customWidth="1"/>
    <col min="13576" max="13576" width="2.77734375" style="2" customWidth="1"/>
    <col min="13577" max="13577" width="15.6640625" style="2" customWidth="1"/>
    <col min="13578" max="13578" width="3" style="2" customWidth="1"/>
    <col min="13579" max="13579" width="15.109375" style="2" customWidth="1"/>
    <col min="13580" max="13580" width="2.77734375" style="2" customWidth="1"/>
    <col min="13581" max="13581" width="13.5546875" style="2" bestFit="1" customWidth="1"/>
    <col min="13582" max="13582" width="9.77734375" style="2"/>
    <col min="13583" max="13585" width="0" style="2" hidden="1" customWidth="1"/>
    <col min="13586" max="13800" width="9.77734375" style="2"/>
    <col min="13801" max="13801" width="7.6640625" style="2" customWidth="1"/>
    <col min="13802" max="13802" width="62.109375" style="2" customWidth="1"/>
    <col min="13803" max="13803" width="3.88671875" style="2" customWidth="1"/>
    <col min="13804" max="13804" width="16.6640625" style="2" bestFit="1" customWidth="1"/>
    <col min="13805" max="13805" width="3.88671875" style="2" customWidth="1"/>
    <col min="13806" max="13806" width="8.88671875" style="2" customWidth="1"/>
    <col min="13807" max="13807" width="3.88671875" style="2" customWidth="1"/>
    <col min="13808" max="13808" width="19" style="2" bestFit="1" customWidth="1"/>
    <col min="13809" max="13809" width="3.88671875" style="2" customWidth="1"/>
    <col min="13810" max="13810" width="12.77734375" style="2" bestFit="1" customWidth="1"/>
    <col min="13811" max="13811" width="3.88671875" style="2" customWidth="1"/>
    <col min="13812" max="13812" width="12.77734375" style="2" bestFit="1" customWidth="1"/>
    <col min="13813" max="13813" width="3.88671875" style="2" customWidth="1"/>
    <col min="13814" max="13814" width="11.21875" style="2" bestFit="1" customWidth="1"/>
    <col min="13815" max="13815" width="3.88671875" style="2" customWidth="1"/>
    <col min="13816" max="13816" width="8" style="2" customWidth="1"/>
    <col min="13817" max="13817" width="3.88671875" style="2" customWidth="1"/>
    <col min="13818" max="13818" width="11.6640625" style="2" bestFit="1" customWidth="1"/>
    <col min="13819" max="13819" width="5.88671875" style="2" customWidth="1"/>
    <col min="13820" max="13829" width="0" style="2" hidden="1" customWidth="1"/>
    <col min="13830" max="13830" width="9.77734375" style="2"/>
    <col min="13831" max="13831" width="15.6640625" style="2" customWidth="1"/>
    <col min="13832" max="13832" width="2.77734375" style="2" customWidth="1"/>
    <col min="13833" max="13833" width="15.6640625" style="2" customWidth="1"/>
    <col min="13834" max="13834" width="3" style="2" customWidth="1"/>
    <col min="13835" max="13835" width="15.109375" style="2" customWidth="1"/>
    <col min="13836" max="13836" width="2.77734375" style="2" customWidth="1"/>
    <col min="13837" max="13837" width="13.5546875" style="2" bestFit="1" customWidth="1"/>
    <col min="13838" max="13838" width="9.77734375" style="2"/>
    <col min="13839" max="13841" width="0" style="2" hidden="1" customWidth="1"/>
    <col min="13842" max="14056" width="9.77734375" style="2"/>
    <col min="14057" max="14057" width="7.6640625" style="2" customWidth="1"/>
    <col min="14058" max="14058" width="62.109375" style="2" customWidth="1"/>
    <col min="14059" max="14059" width="3.88671875" style="2" customWidth="1"/>
    <col min="14060" max="14060" width="16.6640625" style="2" bestFit="1" customWidth="1"/>
    <col min="14061" max="14061" width="3.88671875" style="2" customWidth="1"/>
    <col min="14062" max="14062" width="8.88671875" style="2" customWidth="1"/>
    <col min="14063" max="14063" width="3.88671875" style="2" customWidth="1"/>
    <col min="14064" max="14064" width="19" style="2" bestFit="1" customWidth="1"/>
    <col min="14065" max="14065" width="3.88671875" style="2" customWidth="1"/>
    <col min="14066" max="14066" width="12.77734375" style="2" bestFit="1" customWidth="1"/>
    <col min="14067" max="14067" width="3.88671875" style="2" customWidth="1"/>
    <col min="14068" max="14068" width="12.77734375" style="2" bestFit="1" customWidth="1"/>
    <col min="14069" max="14069" width="3.88671875" style="2" customWidth="1"/>
    <col min="14070" max="14070" width="11.21875" style="2" bestFit="1" customWidth="1"/>
    <col min="14071" max="14071" width="3.88671875" style="2" customWidth="1"/>
    <col min="14072" max="14072" width="8" style="2" customWidth="1"/>
    <col min="14073" max="14073" width="3.88671875" style="2" customWidth="1"/>
    <col min="14074" max="14074" width="11.6640625" style="2" bestFit="1" customWidth="1"/>
    <col min="14075" max="14075" width="5.88671875" style="2" customWidth="1"/>
    <col min="14076" max="14085" width="0" style="2" hidden="1" customWidth="1"/>
    <col min="14086" max="14086" width="9.77734375" style="2"/>
    <col min="14087" max="14087" width="15.6640625" style="2" customWidth="1"/>
    <col min="14088" max="14088" width="2.77734375" style="2" customWidth="1"/>
    <col min="14089" max="14089" width="15.6640625" style="2" customWidth="1"/>
    <col min="14090" max="14090" width="3" style="2" customWidth="1"/>
    <col min="14091" max="14091" width="15.109375" style="2" customWidth="1"/>
    <col min="14092" max="14092" width="2.77734375" style="2" customWidth="1"/>
    <col min="14093" max="14093" width="13.5546875" style="2" bestFit="1" customWidth="1"/>
    <col min="14094" max="14094" width="9.77734375" style="2"/>
    <col min="14095" max="14097" width="0" style="2" hidden="1" customWidth="1"/>
    <col min="14098" max="14312" width="9.77734375" style="2"/>
    <col min="14313" max="14313" width="7.6640625" style="2" customWidth="1"/>
    <col min="14314" max="14314" width="62.109375" style="2" customWidth="1"/>
    <col min="14315" max="14315" width="3.88671875" style="2" customWidth="1"/>
    <col min="14316" max="14316" width="16.6640625" style="2" bestFit="1" customWidth="1"/>
    <col min="14317" max="14317" width="3.88671875" style="2" customWidth="1"/>
    <col min="14318" max="14318" width="8.88671875" style="2" customWidth="1"/>
    <col min="14319" max="14319" width="3.88671875" style="2" customWidth="1"/>
    <col min="14320" max="14320" width="19" style="2" bestFit="1" customWidth="1"/>
    <col min="14321" max="14321" width="3.88671875" style="2" customWidth="1"/>
    <col min="14322" max="14322" width="12.77734375" style="2" bestFit="1" customWidth="1"/>
    <col min="14323" max="14323" width="3.88671875" style="2" customWidth="1"/>
    <col min="14324" max="14324" width="12.77734375" style="2" bestFit="1" customWidth="1"/>
    <col min="14325" max="14325" width="3.88671875" style="2" customWidth="1"/>
    <col min="14326" max="14326" width="11.21875" style="2" bestFit="1" customWidth="1"/>
    <col min="14327" max="14327" width="3.88671875" style="2" customWidth="1"/>
    <col min="14328" max="14328" width="8" style="2" customWidth="1"/>
    <col min="14329" max="14329" width="3.88671875" style="2" customWidth="1"/>
    <col min="14330" max="14330" width="11.6640625" style="2" bestFit="1" customWidth="1"/>
    <col min="14331" max="14331" width="5.88671875" style="2" customWidth="1"/>
    <col min="14332" max="14341" width="0" style="2" hidden="1" customWidth="1"/>
    <col min="14342" max="14342" width="9.77734375" style="2"/>
    <col min="14343" max="14343" width="15.6640625" style="2" customWidth="1"/>
    <col min="14344" max="14344" width="2.77734375" style="2" customWidth="1"/>
    <col min="14345" max="14345" width="15.6640625" style="2" customWidth="1"/>
    <col min="14346" max="14346" width="3" style="2" customWidth="1"/>
    <col min="14347" max="14347" width="15.109375" style="2" customWidth="1"/>
    <col min="14348" max="14348" width="2.77734375" style="2" customWidth="1"/>
    <col min="14349" max="14349" width="13.5546875" style="2" bestFit="1" customWidth="1"/>
    <col min="14350" max="14350" width="9.77734375" style="2"/>
    <col min="14351" max="14353" width="0" style="2" hidden="1" customWidth="1"/>
    <col min="14354" max="14568" width="9.77734375" style="2"/>
    <col min="14569" max="14569" width="7.6640625" style="2" customWidth="1"/>
    <col min="14570" max="14570" width="62.109375" style="2" customWidth="1"/>
    <col min="14571" max="14571" width="3.88671875" style="2" customWidth="1"/>
    <col min="14572" max="14572" width="16.6640625" style="2" bestFit="1" customWidth="1"/>
    <col min="14573" max="14573" width="3.88671875" style="2" customWidth="1"/>
    <col min="14574" max="14574" width="8.88671875" style="2" customWidth="1"/>
    <col min="14575" max="14575" width="3.88671875" style="2" customWidth="1"/>
    <col min="14576" max="14576" width="19" style="2" bestFit="1" customWidth="1"/>
    <col min="14577" max="14577" width="3.88671875" style="2" customWidth="1"/>
    <col min="14578" max="14578" width="12.77734375" style="2" bestFit="1" customWidth="1"/>
    <col min="14579" max="14579" width="3.88671875" style="2" customWidth="1"/>
    <col min="14580" max="14580" width="12.77734375" style="2" bestFit="1" customWidth="1"/>
    <col min="14581" max="14581" width="3.88671875" style="2" customWidth="1"/>
    <col min="14582" max="14582" width="11.21875" style="2" bestFit="1" customWidth="1"/>
    <col min="14583" max="14583" width="3.88671875" style="2" customWidth="1"/>
    <col min="14584" max="14584" width="8" style="2" customWidth="1"/>
    <col min="14585" max="14585" width="3.88671875" style="2" customWidth="1"/>
    <col min="14586" max="14586" width="11.6640625" style="2" bestFit="1" customWidth="1"/>
    <col min="14587" max="14587" width="5.88671875" style="2" customWidth="1"/>
    <col min="14588" max="14597" width="0" style="2" hidden="1" customWidth="1"/>
    <col min="14598" max="14598" width="9.77734375" style="2"/>
    <col min="14599" max="14599" width="15.6640625" style="2" customWidth="1"/>
    <col min="14600" max="14600" width="2.77734375" style="2" customWidth="1"/>
    <col min="14601" max="14601" width="15.6640625" style="2" customWidth="1"/>
    <col min="14602" max="14602" width="3" style="2" customWidth="1"/>
    <col min="14603" max="14603" width="15.109375" style="2" customWidth="1"/>
    <col min="14604" max="14604" width="2.77734375" style="2" customWidth="1"/>
    <col min="14605" max="14605" width="13.5546875" style="2" bestFit="1" customWidth="1"/>
    <col min="14606" max="14606" width="9.77734375" style="2"/>
    <col min="14607" max="14609" width="0" style="2" hidden="1" customWidth="1"/>
    <col min="14610" max="14824" width="9.77734375" style="2"/>
    <col min="14825" max="14825" width="7.6640625" style="2" customWidth="1"/>
    <col min="14826" max="14826" width="62.109375" style="2" customWidth="1"/>
    <col min="14827" max="14827" width="3.88671875" style="2" customWidth="1"/>
    <col min="14828" max="14828" width="16.6640625" style="2" bestFit="1" customWidth="1"/>
    <col min="14829" max="14829" width="3.88671875" style="2" customWidth="1"/>
    <col min="14830" max="14830" width="8.88671875" style="2" customWidth="1"/>
    <col min="14831" max="14831" width="3.88671875" style="2" customWidth="1"/>
    <col min="14832" max="14832" width="19" style="2" bestFit="1" customWidth="1"/>
    <col min="14833" max="14833" width="3.88671875" style="2" customWidth="1"/>
    <col min="14834" max="14834" width="12.77734375" style="2" bestFit="1" customWidth="1"/>
    <col min="14835" max="14835" width="3.88671875" style="2" customWidth="1"/>
    <col min="14836" max="14836" width="12.77734375" style="2" bestFit="1" customWidth="1"/>
    <col min="14837" max="14837" width="3.88671875" style="2" customWidth="1"/>
    <col min="14838" max="14838" width="11.21875" style="2" bestFit="1" customWidth="1"/>
    <col min="14839" max="14839" width="3.88671875" style="2" customWidth="1"/>
    <col min="14840" max="14840" width="8" style="2" customWidth="1"/>
    <col min="14841" max="14841" width="3.88671875" style="2" customWidth="1"/>
    <col min="14842" max="14842" width="11.6640625" style="2" bestFit="1" customWidth="1"/>
    <col min="14843" max="14843" width="5.88671875" style="2" customWidth="1"/>
    <col min="14844" max="14853" width="0" style="2" hidden="1" customWidth="1"/>
    <col min="14854" max="14854" width="9.77734375" style="2"/>
    <col min="14855" max="14855" width="15.6640625" style="2" customWidth="1"/>
    <col min="14856" max="14856" width="2.77734375" style="2" customWidth="1"/>
    <col min="14857" max="14857" width="15.6640625" style="2" customWidth="1"/>
    <col min="14858" max="14858" width="3" style="2" customWidth="1"/>
    <col min="14859" max="14859" width="15.109375" style="2" customWidth="1"/>
    <col min="14860" max="14860" width="2.77734375" style="2" customWidth="1"/>
    <col min="14861" max="14861" width="13.5546875" style="2" bestFit="1" customWidth="1"/>
    <col min="14862" max="14862" width="9.77734375" style="2"/>
    <col min="14863" max="14865" width="0" style="2" hidden="1" customWidth="1"/>
    <col min="14866" max="15080" width="9.77734375" style="2"/>
    <col min="15081" max="15081" width="7.6640625" style="2" customWidth="1"/>
    <col min="15082" max="15082" width="62.109375" style="2" customWidth="1"/>
    <col min="15083" max="15083" width="3.88671875" style="2" customWidth="1"/>
    <col min="15084" max="15084" width="16.6640625" style="2" bestFit="1" customWidth="1"/>
    <col min="15085" max="15085" width="3.88671875" style="2" customWidth="1"/>
    <col min="15086" max="15086" width="8.88671875" style="2" customWidth="1"/>
    <col min="15087" max="15087" width="3.88671875" style="2" customWidth="1"/>
    <col min="15088" max="15088" width="19" style="2" bestFit="1" customWidth="1"/>
    <col min="15089" max="15089" width="3.88671875" style="2" customWidth="1"/>
    <col min="15090" max="15090" width="12.77734375" style="2" bestFit="1" customWidth="1"/>
    <col min="15091" max="15091" width="3.88671875" style="2" customWidth="1"/>
    <col min="15092" max="15092" width="12.77734375" style="2" bestFit="1" customWidth="1"/>
    <col min="15093" max="15093" width="3.88671875" style="2" customWidth="1"/>
    <col min="15094" max="15094" width="11.21875" style="2" bestFit="1" customWidth="1"/>
    <col min="15095" max="15095" width="3.88671875" style="2" customWidth="1"/>
    <col min="15096" max="15096" width="8" style="2" customWidth="1"/>
    <col min="15097" max="15097" width="3.88671875" style="2" customWidth="1"/>
    <col min="15098" max="15098" width="11.6640625" style="2" bestFit="1" customWidth="1"/>
    <col min="15099" max="15099" width="5.88671875" style="2" customWidth="1"/>
    <col min="15100" max="15109" width="0" style="2" hidden="1" customWidth="1"/>
    <col min="15110" max="15110" width="9.77734375" style="2"/>
    <col min="15111" max="15111" width="15.6640625" style="2" customWidth="1"/>
    <col min="15112" max="15112" width="2.77734375" style="2" customWidth="1"/>
    <col min="15113" max="15113" width="15.6640625" style="2" customWidth="1"/>
    <col min="15114" max="15114" width="3" style="2" customWidth="1"/>
    <col min="15115" max="15115" width="15.109375" style="2" customWidth="1"/>
    <col min="15116" max="15116" width="2.77734375" style="2" customWidth="1"/>
    <col min="15117" max="15117" width="13.5546875" style="2" bestFit="1" customWidth="1"/>
    <col min="15118" max="15118" width="9.77734375" style="2"/>
    <col min="15119" max="15121" width="0" style="2" hidden="1" customWidth="1"/>
    <col min="15122" max="15336" width="9.77734375" style="2"/>
    <col min="15337" max="15337" width="7.6640625" style="2" customWidth="1"/>
    <col min="15338" max="15338" width="62.109375" style="2" customWidth="1"/>
    <col min="15339" max="15339" width="3.88671875" style="2" customWidth="1"/>
    <col min="15340" max="15340" width="16.6640625" style="2" bestFit="1" customWidth="1"/>
    <col min="15341" max="15341" width="3.88671875" style="2" customWidth="1"/>
    <col min="15342" max="15342" width="8.88671875" style="2" customWidth="1"/>
    <col min="15343" max="15343" width="3.88671875" style="2" customWidth="1"/>
    <col min="15344" max="15344" width="19" style="2" bestFit="1" customWidth="1"/>
    <col min="15345" max="15345" width="3.88671875" style="2" customWidth="1"/>
    <col min="15346" max="15346" width="12.77734375" style="2" bestFit="1" customWidth="1"/>
    <col min="15347" max="15347" width="3.88671875" style="2" customWidth="1"/>
    <col min="15348" max="15348" width="12.77734375" style="2" bestFit="1" customWidth="1"/>
    <col min="15349" max="15349" width="3.88671875" style="2" customWidth="1"/>
    <col min="15350" max="15350" width="11.21875" style="2" bestFit="1" customWidth="1"/>
    <col min="15351" max="15351" width="3.88671875" style="2" customWidth="1"/>
    <col min="15352" max="15352" width="8" style="2" customWidth="1"/>
    <col min="15353" max="15353" width="3.88671875" style="2" customWidth="1"/>
    <col min="15354" max="15354" width="11.6640625" style="2" bestFit="1" customWidth="1"/>
    <col min="15355" max="15355" width="5.88671875" style="2" customWidth="1"/>
    <col min="15356" max="15365" width="0" style="2" hidden="1" customWidth="1"/>
    <col min="15366" max="15366" width="9.77734375" style="2"/>
    <col min="15367" max="15367" width="15.6640625" style="2" customWidth="1"/>
    <col min="15368" max="15368" width="2.77734375" style="2" customWidth="1"/>
    <col min="15369" max="15369" width="15.6640625" style="2" customWidth="1"/>
    <col min="15370" max="15370" width="3" style="2" customWidth="1"/>
    <col min="15371" max="15371" width="15.109375" style="2" customWidth="1"/>
    <col min="15372" max="15372" width="2.77734375" style="2" customWidth="1"/>
    <col min="15373" max="15373" width="13.5546875" style="2" bestFit="1" customWidth="1"/>
    <col min="15374" max="15374" width="9.77734375" style="2"/>
    <col min="15375" max="15377" width="0" style="2" hidden="1" customWidth="1"/>
    <col min="15378" max="15592" width="9.77734375" style="2"/>
    <col min="15593" max="15593" width="7.6640625" style="2" customWidth="1"/>
    <col min="15594" max="15594" width="62.109375" style="2" customWidth="1"/>
    <col min="15595" max="15595" width="3.88671875" style="2" customWidth="1"/>
    <col min="15596" max="15596" width="16.6640625" style="2" bestFit="1" customWidth="1"/>
    <col min="15597" max="15597" width="3.88671875" style="2" customWidth="1"/>
    <col min="15598" max="15598" width="8.88671875" style="2" customWidth="1"/>
    <col min="15599" max="15599" width="3.88671875" style="2" customWidth="1"/>
    <col min="15600" max="15600" width="19" style="2" bestFit="1" customWidth="1"/>
    <col min="15601" max="15601" width="3.88671875" style="2" customWidth="1"/>
    <col min="15602" max="15602" width="12.77734375" style="2" bestFit="1" customWidth="1"/>
    <col min="15603" max="15603" width="3.88671875" style="2" customWidth="1"/>
    <col min="15604" max="15604" width="12.77734375" style="2" bestFit="1" customWidth="1"/>
    <col min="15605" max="15605" width="3.88671875" style="2" customWidth="1"/>
    <col min="15606" max="15606" width="11.21875" style="2" bestFit="1" customWidth="1"/>
    <col min="15607" max="15607" width="3.88671875" style="2" customWidth="1"/>
    <col min="15608" max="15608" width="8" style="2" customWidth="1"/>
    <col min="15609" max="15609" width="3.88671875" style="2" customWidth="1"/>
    <col min="15610" max="15610" width="11.6640625" style="2" bestFit="1" customWidth="1"/>
    <col min="15611" max="15611" width="5.88671875" style="2" customWidth="1"/>
    <col min="15612" max="15621" width="0" style="2" hidden="1" customWidth="1"/>
    <col min="15622" max="15622" width="9.77734375" style="2"/>
    <col min="15623" max="15623" width="15.6640625" style="2" customWidth="1"/>
    <col min="15624" max="15624" width="2.77734375" style="2" customWidth="1"/>
    <col min="15625" max="15625" width="15.6640625" style="2" customWidth="1"/>
    <col min="15626" max="15626" width="3" style="2" customWidth="1"/>
    <col min="15627" max="15627" width="15.109375" style="2" customWidth="1"/>
    <col min="15628" max="15628" width="2.77734375" style="2" customWidth="1"/>
    <col min="15629" max="15629" width="13.5546875" style="2" bestFit="1" customWidth="1"/>
    <col min="15630" max="15630" width="9.77734375" style="2"/>
    <col min="15631" max="15633" width="0" style="2" hidden="1" customWidth="1"/>
    <col min="15634" max="15848" width="9.77734375" style="2"/>
    <col min="15849" max="15849" width="7.6640625" style="2" customWidth="1"/>
    <col min="15850" max="15850" width="62.109375" style="2" customWidth="1"/>
    <col min="15851" max="15851" width="3.88671875" style="2" customWidth="1"/>
    <col min="15852" max="15852" width="16.6640625" style="2" bestFit="1" customWidth="1"/>
    <col min="15853" max="15853" width="3.88671875" style="2" customWidth="1"/>
    <col min="15854" max="15854" width="8.88671875" style="2" customWidth="1"/>
    <col min="15855" max="15855" width="3.88671875" style="2" customWidth="1"/>
    <col min="15856" max="15856" width="19" style="2" bestFit="1" customWidth="1"/>
    <col min="15857" max="15857" width="3.88671875" style="2" customWidth="1"/>
    <col min="15858" max="15858" width="12.77734375" style="2" bestFit="1" customWidth="1"/>
    <col min="15859" max="15859" width="3.88671875" style="2" customWidth="1"/>
    <col min="15860" max="15860" width="12.77734375" style="2" bestFit="1" customWidth="1"/>
    <col min="15861" max="15861" width="3.88671875" style="2" customWidth="1"/>
    <col min="15862" max="15862" width="11.21875" style="2" bestFit="1" customWidth="1"/>
    <col min="15863" max="15863" width="3.88671875" style="2" customWidth="1"/>
    <col min="15864" max="15864" width="8" style="2" customWidth="1"/>
    <col min="15865" max="15865" width="3.88671875" style="2" customWidth="1"/>
    <col min="15866" max="15866" width="11.6640625" style="2" bestFit="1" customWidth="1"/>
    <col min="15867" max="15867" width="5.88671875" style="2" customWidth="1"/>
    <col min="15868" max="15877" width="0" style="2" hidden="1" customWidth="1"/>
    <col min="15878" max="15878" width="9.77734375" style="2"/>
    <col min="15879" max="15879" width="15.6640625" style="2" customWidth="1"/>
    <col min="15880" max="15880" width="2.77734375" style="2" customWidth="1"/>
    <col min="15881" max="15881" width="15.6640625" style="2" customWidth="1"/>
    <col min="15882" max="15882" width="3" style="2" customWidth="1"/>
    <col min="15883" max="15883" width="15.109375" style="2" customWidth="1"/>
    <col min="15884" max="15884" width="2.77734375" style="2" customWidth="1"/>
    <col min="15885" max="15885" width="13.5546875" style="2" bestFit="1" customWidth="1"/>
    <col min="15886" max="15886" width="9.77734375" style="2"/>
    <col min="15887" max="15889" width="0" style="2" hidden="1" customWidth="1"/>
    <col min="15890" max="16104" width="9.77734375" style="2"/>
    <col min="16105" max="16105" width="7.6640625" style="2" customWidth="1"/>
    <col min="16106" max="16106" width="62.109375" style="2" customWidth="1"/>
    <col min="16107" max="16107" width="3.88671875" style="2" customWidth="1"/>
    <col min="16108" max="16108" width="16.6640625" style="2" bestFit="1" customWidth="1"/>
    <col min="16109" max="16109" width="3.88671875" style="2" customWidth="1"/>
    <col min="16110" max="16110" width="8.88671875" style="2" customWidth="1"/>
    <col min="16111" max="16111" width="3.88671875" style="2" customWidth="1"/>
    <col min="16112" max="16112" width="19" style="2" bestFit="1" customWidth="1"/>
    <col min="16113" max="16113" width="3.88671875" style="2" customWidth="1"/>
    <col min="16114" max="16114" width="12.77734375" style="2" bestFit="1" customWidth="1"/>
    <col min="16115" max="16115" width="3.88671875" style="2" customWidth="1"/>
    <col min="16116" max="16116" width="12.77734375" style="2" bestFit="1" customWidth="1"/>
    <col min="16117" max="16117" width="3.88671875" style="2" customWidth="1"/>
    <col min="16118" max="16118" width="11.21875" style="2" bestFit="1" customWidth="1"/>
    <col min="16119" max="16119" width="3.88671875" style="2" customWidth="1"/>
    <col min="16120" max="16120" width="8" style="2" customWidth="1"/>
    <col min="16121" max="16121" width="3.88671875" style="2" customWidth="1"/>
    <col min="16122" max="16122" width="11.6640625" style="2" bestFit="1" customWidth="1"/>
    <col min="16123" max="16123" width="5.88671875" style="2" customWidth="1"/>
    <col min="16124" max="16133" width="0" style="2" hidden="1" customWidth="1"/>
    <col min="16134" max="16134" width="9.77734375" style="2"/>
    <col min="16135" max="16135" width="15.6640625" style="2" customWidth="1"/>
    <col min="16136" max="16136" width="2.77734375" style="2" customWidth="1"/>
    <col min="16137" max="16137" width="15.6640625" style="2" customWidth="1"/>
    <col min="16138" max="16138" width="3" style="2" customWidth="1"/>
    <col min="16139" max="16139" width="15.109375" style="2" customWidth="1"/>
    <col min="16140" max="16140" width="2.77734375" style="2" customWidth="1"/>
    <col min="16141" max="16141" width="13.5546875" style="2" bestFit="1" customWidth="1"/>
    <col min="16142" max="16142" width="9.77734375" style="2"/>
    <col min="16143" max="16145" width="0" style="2" hidden="1" customWidth="1"/>
    <col min="16146" max="16384" width="9.77734375" style="2"/>
  </cols>
  <sheetData>
    <row r="1" spans="1:18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x14ac:dyDescent="0.2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 t="s">
        <v>30</v>
      </c>
      <c r="Q2" s="3"/>
      <c r="R2" s="3"/>
    </row>
    <row r="3" spans="1:18" ht="15.75" x14ac:dyDescent="0.25">
      <c r="A3" s="1" t="s">
        <v>117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75" x14ac:dyDescent="0.25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 x14ac:dyDescent="0.25">
      <c r="A5" s="4"/>
      <c r="B5" s="4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">
      <c r="A6"/>
    </row>
    <row r="7" spans="1:18" ht="15.75" x14ac:dyDescent="0.25">
      <c r="A7"/>
      <c r="H7" s="4" t="s">
        <v>2</v>
      </c>
      <c r="J7" s="7" t="s">
        <v>9</v>
      </c>
      <c r="L7" s="4" t="s">
        <v>3</v>
      </c>
      <c r="N7" s="1" t="s">
        <v>4</v>
      </c>
      <c r="O7" s="3"/>
      <c r="P7" s="3"/>
      <c r="R7" s="4" t="s">
        <v>5</v>
      </c>
    </row>
    <row r="8" spans="1:18" ht="15.75" x14ac:dyDescent="0.25">
      <c r="A8"/>
      <c r="B8" s="4"/>
      <c r="C8" s="4"/>
      <c r="D8" s="4" t="s">
        <v>6</v>
      </c>
      <c r="F8" s="4" t="s">
        <v>7</v>
      </c>
      <c r="H8" s="4" t="s">
        <v>8</v>
      </c>
      <c r="J8" s="7" t="s">
        <v>116</v>
      </c>
      <c r="L8" s="4" t="s">
        <v>9</v>
      </c>
      <c r="N8" s="1" t="s">
        <v>10</v>
      </c>
      <c r="O8" s="3"/>
      <c r="P8" s="3"/>
      <c r="R8" s="4" t="s">
        <v>11</v>
      </c>
    </row>
    <row r="9" spans="1:18" ht="15.75" x14ac:dyDescent="0.25">
      <c r="A9" s="4"/>
      <c r="B9" s="4" t="s">
        <v>13</v>
      </c>
      <c r="C9" s="4"/>
      <c r="D9" s="4" t="s">
        <v>14</v>
      </c>
      <c r="F9" s="4" t="s">
        <v>15</v>
      </c>
      <c r="H9" s="8" t="s">
        <v>16</v>
      </c>
      <c r="J9" s="7" t="s">
        <v>12</v>
      </c>
      <c r="L9" s="4" t="s">
        <v>17</v>
      </c>
      <c r="N9" s="9" t="s">
        <v>18</v>
      </c>
      <c r="O9" s="10"/>
      <c r="P9" s="9" t="s">
        <v>19</v>
      </c>
      <c r="R9" s="4" t="s">
        <v>20</v>
      </c>
    </row>
    <row r="10" spans="1:18" ht="15.75" x14ac:dyDescent="0.25">
      <c r="A10" s="4"/>
      <c r="B10" s="9" t="s">
        <v>21</v>
      </c>
      <c r="C10" s="4"/>
      <c r="D10" s="9" t="s">
        <v>22</v>
      </c>
      <c r="F10" s="9" t="s">
        <v>23</v>
      </c>
      <c r="H10" s="9" t="s">
        <v>24</v>
      </c>
      <c r="J10" s="11" t="s">
        <v>25</v>
      </c>
      <c r="L10" s="9" t="s">
        <v>26</v>
      </c>
      <c r="N10" s="9" t="s">
        <v>27</v>
      </c>
      <c r="P10" s="9" t="s">
        <v>28</v>
      </c>
      <c r="R10" s="9" t="s">
        <v>29</v>
      </c>
    </row>
    <row r="11" spans="1:18" x14ac:dyDescent="0.2">
      <c r="A11"/>
      <c r="E11" s="5" t="s">
        <v>30</v>
      </c>
      <c r="G11" s="12" t="s">
        <v>30</v>
      </c>
    </row>
    <row r="12" spans="1:18" s="14" customFormat="1" ht="15.75" x14ac:dyDescent="0.25">
      <c r="A12" s="13" t="s">
        <v>31</v>
      </c>
      <c r="E12" s="15"/>
      <c r="P12" s="16"/>
      <c r="R12" s="17"/>
    </row>
    <row r="13" spans="1:18" x14ac:dyDescent="0.2">
      <c r="A13"/>
      <c r="P13" s="18"/>
      <c r="R13" s="19"/>
    </row>
    <row r="14" spans="1:18" s="14" customFormat="1" ht="15.75" x14ac:dyDescent="0.25">
      <c r="A14" s="13" t="s">
        <v>32</v>
      </c>
      <c r="D14" s="4"/>
      <c r="E14" s="15"/>
      <c r="F14" s="20"/>
      <c r="H14" s="21"/>
      <c r="J14" s="22"/>
      <c r="K14" s="22"/>
      <c r="L14" s="22"/>
      <c r="M14" s="22"/>
      <c r="N14" s="22"/>
      <c r="P14" s="23"/>
      <c r="R14" s="24"/>
    </row>
    <row r="15" spans="1:18" x14ac:dyDescent="0.2">
      <c r="A15" s="12"/>
      <c r="D15" s="5"/>
      <c r="F15" s="25"/>
      <c r="H15" s="26"/>
      <c r="J15" s="27"/>
      <c r="K15" s="27"/>
      <c r="L15" s="27"/>
      <c r="M15" s="27"/>
      <c r="N15" s="27"/>
      <c r="P15" s="28"/>
      <c r="R15" s="29"/>
    </row>
    <row r="16" spans="1:18" x14ac:dyDescent="0.2">
      <c r="A16" s="30"/>
      <c r="B16" s="12" t="s">
        <v>33</v>
      </c>
      <c r="C16" s="12"/>
      <c r="D16" s="5"/>
      <c r="F16" s="25"/>
      <c r="H16" s="26"/>
      <c r="J16" s="27"/>
      <c r="K16" s="27"/>
      <c r="L16" s="27"/>
      <c r="M16" s="27"/>
      <c r="N16" s="27"/>
      <c r="P16" s="28"/>
      <c r="R16" s="29"/>
    </row>
    <row r="17" spans="1:18" x14ac:dyDescent="0.2">
      <c r="A17" s="31">
        <v>374.4</v>
      </c>
      <c r="B17" s="36" t="s">
        <v>34</v>
      </c>
      <c r="C17"/>
      <c r="D17" s="5" t="s">
        <v>94</v>
      </c>
      <c r="F17" s="25">
        <v>0</v>
      </c>
      <c r="H17" s="32">
        <v>3329394.14</v>
      </c>
      <c r="I17" s="32"/>
      <c r="J17" s="33">
        <v>452433</v>
      </c>
      <c r="K17" s="33"/>
      <c r="L17" s="33">
        <v>2876961</v>
      </c>
      <c r="M17" s="33"/>
      <c r="N17" s="33">
        <v>44279</v>
      </c>
      <c r="P17" s="28">
        <v>1.33</v>
      </c>
      <c r="R17" s="29">
        <v>65</v>
      </c>
    </row>
    <row r="18" spans="1:18" x14ac:dyDescent="0.2">
      <c r="A18" s="31">
        <v>374.5</v>
      </c>
      <c r="B18" s="36" t="s">
        <v>35</v>
      </c>
      <c r="C18"/>
      <c r="D18" s="5" t="s">
        <v>95</v>
      </c>
      <c r="F18" s="25">
        <v>0</v>
      </c>
      <c r="H18" s="34">
        <v>2666577.16</v>
      </c>
      <c r="I18" s="32"/>
      <c r="J18" s="35">
        <v>1214963</v>
      </c>
      <c r="K18" s="33"/>
      <c r="L18" s="35">
        <v>1451614</v>
      </c>
      <c r="M18" s="33"/>
      <c r="N18" s="35">
        <v>29374</v>
      </c>
      <c r="P18" s="28">
        <v>1.1000000000000001</v>
      </c>
      <c r="R18" s="29">
        <v>49.4</v>
      </c>
    </row>
    <row r="19" spans="1:18" x14ac:dyDescent="0.2">
      <c r="A19" s="31"/>
      <c r="B19" s="36"/>
      <c r="C19"/>
      <c r="D19" s="5"/>
      <c r="F19" s="25"/>
      <c r="H19" s="32"/>
      <c r="I19" s="32"/>
      <c r="J19" s="33"/>
      <c r="K19" s="33"/>
      <c r="L19" s="33"/>
      <c r="M19" s="33"/>
      <c r="N19" s="33"/>
      <c r="P19" s="28"/>
      <c r="R19" s="29"/>
    </row>
    <row r="20" spans="1:18" x14ac:dyDescent="0.2">
      <c r="A20" s="31"/>
      <c r="B20" s="36" t="s">
        <v>36</v>
      </c>
      <c r="C20"/>
      <c r="D20" s="5"/>
      <c r="F20" s="25"/>
      <c r="H20" s="32">
        <f>SUBTOTAL(9,H17:H18)</f>
        <v>5995971.3000000007</v>
      </c>
      <c r="J20" s="33">
        <f>SUBTOTAL(9,J17:J18)</f>
        <v>1667396</v>
      </c>
      <c r="K20" s="33"/>
      <c r="L20" s="33">
        <f>SUBTOTAL(9,L17:L18)</f>
        <v>4328575</v>
      </c>
      <c r="M20" s="33"/>
      <c r="N20" s="33">
        <f>SUBTOTAL(9,N17:N18)</f>
        <v>73653</v>
      </c>
      <c r="P20" s="28">
        <f>ROUND(N20/H20*100,2)</f>
        <v>1.23</v>
      </c>
      <c r="R20" s="29"/>
    </row>
    <row r="21" spans="1:18" x14ac:dyDescent="0.2">
      <c r="A21" s="31"/>
      <c r="C21"/>
      <c r="D21" s="5"/>
      <c r="F21" s="25"/>
      <c r="H21" s="32"/>
      <c r="J21" s="33"/>
      <c r="K21" s="33"/>
      <c r="L21" s="33"/>
      <c r="M21" s="33"/>
      <c r="N21" s="33"/>
      <c r="P21" s="28"/>
      <c r="R21" s="29"/>
    </row>
    <row r="22" spans="1:18" x14ac:dyDescent="0.2">
      <c r="A22" s="31"/>
      <c r="B22" s="12" t="s">
        <v>37</v>
      </c>
      <c r="C22"/>
      <c r="D22" s="5"/>
      <c r="F22" s="25"/>
      <c r="H22" s="32"/>
      <c r="J22" s="33"/>
      <c r="K22" s="33"/>
      <c r="L22" s="33"/>
      <c r="M22" s="33"/>
      <c r="N22" s="33"/>
      <c r="P22" s="28"/>
      <c r="R22" s="29"/>
    </row>
    <row r="23" spans="1:18" x14ac:dyDescent="0.2">
      <c r="A23" s="31">
        <v>375.34</v>
      </c>
      <c r="B23" s="36" t="s">
        <v>38</v>
      </c>
      <c r="C23"/>
      <c r="D23" s="5" t="s">
        <v>96</v>
      </c>
      <c r="F23" s="25">
        <v>-30</v>
      </c>
      <c r="H23" s="32">
        <v>4586610.1500000004</v>
      </c>
      <c r="I23" s="32"/>
      <c r="J23" s="33">
        <v>328465</v>
      </c>
      <c r="K23" s="33"/>
      <c r="L23" s="33">
        <v>5634128</v>
      </c>
      <c r="M23" s="33"/>
      <c r="N23" s="33">
        <v>112731</v>
      </c>
      <c r="P23" s="28">
        <v>2.46</v>
      </c>
      <c r="R23" s="29">
        <v>50</v>
      </c>
    </row>
    <row r="24" spans="1:18" x14ac:dyDescent="0.2">
      <c r="A24" s="31"/>
      <c r="B24" s="30"/>
      <c r="C24"/>
      <c r="D24" s="5"/>
      <c r="F24" s="25"/>
      <c r="H24" s="32"/>
      <c r="I24" s="32"/>
      <c r="J24" s="33"/>
      <c r="K24" s="33"/>
      <c r="L24" s="33"/>
      <c r="M24" s="33"/>
      <c r="N24" s="33"/>
      <c r="P24" s="28"/>
      <c r="R24" s="29"/>
    </row>
    <row r="25" spans="1:18" x14ac:dyDescent="0.2">
      <c r="A25" s="31">
        <v>375.7</v>
      </c>
      <c r="B25" s="36" t="s">
        <v>39</v>
      </c>
      <c r="C25"/>
      <c r="D25" s="5"/>
      <c r="F25" s="25"/>
      <c r="H25" s="32"/>
      <c r="J25" s="33"/>
      <c r="K25" s="33"/>
      <c r="L25" s="33"/>
      <c r="M25" s="33"/>
      <c r="N25" s="33"/>
      <c r="P25" s="28"/>
      <c r="R25" s="29"/>
    </row>
    <row r="26" spans="1:18" x14ac:dyDescent="0.2">
      <c r="A26" s="31"/>
      <c r="B26" s="61" t="s">
        <v>40</v>
      </c>
      <c r="C26"/>
      <c r="D26" s="5" t="s">
        <v>41</v>
      </c>
      <c r="E26" s="5" t="s">
        <v>42</v>
      </c>
      <c r="F26" s="25">
        <v>0</v>
      </c>
      <c r="H26" s="32">
        <v>9615964.1999999993</v>
      </c>
      <c r="I26" s="32"/>
      <c r="J26" s="33">
        <v>5076438</v>
      </c>
      <c r="K26" s="33"/>
      <c r="L26" s="33">
        <v>4539526</v>
      </c>
      <c r="M26" s="33"/>
      <c r="N26" s="33">
        <v>248460</v>
      </c>
      <c r="P26" s="28">
        <v>2.58</v>
      </c>
      <c r="R26" s="29">
        <v>18.3</v>
      </c>
    </row>
    <row r="27" spans="1:18" x14ac:dyDescent="0.2">
      <c r="A27" s="31"/>
      <c r="B27" s="61" t="s">
        <v>43</v>
      </c>
      <c r="C27"/>
      <c r="D27" s="5" t="s">
        <v>97</v>
      </c>
      <c r="F27" s="25">
        <v>0</v>
      </c>
      <c r="H27" s="34">
        <v>193420.44</v>
      </c>
      <c r="I27" s="32"/>
      <c r="J27" s="35">
        <v>97965</v>
      </c>
      <c r="K27" s="33"/>
      <c r="L27" s="35">
        <v>95455</v>
      </c>
      <c r="M27" s="33"/>
      <c r="N27" s="35">
        <v>4273</v>
      </c>
      <c r="P27" s="28">
        <v>2.21</v>
      </c>
      <c r="R27" s="29">
        <v>22.3</v>
      </c>
    </row>
    <row r="28" spans="1:18" x14ac:dyDescent="0.2">
      <c r="A28" s="31"/>
      <c r="B28" s="61"/>
      <c r="C28"/>
      <c r="D28" s="5"/>
      <c r="F28" s="25"/>
      <c r="H28" s="32"/>
      <c r="I28" s="32"/>
      <c r="J28" s="33"/>
      <c r="K28" s="33"/>
      <c r="L28" s="33"/>
      <c r="M28" s="33"/>
      <c r="N28" s="33"/>
      <c r="P28" s="28"/>
      <c r="R28" s="29"/>
    </row>
    <row r="29" spans="1:18" x14ac:dyDescent="0.2">
      <c r="A29" s="31"/>
      <c r="B29" s="61" t="s">
        <v>44</v>
      </c>
      <c r="C29"/>
      <c r="D29" s="5"/>
      <c r="F29" s="25"/>
      <c r="H29" s="32">
        <f>SUBTOTAL(9,H26:H27)</f>
        <v>9809384.6399999987</v>
      </c>
      <c r="J29" s="33">
        <f>SUBTOTAL(9,J26:J27)</f>
        <v>5174403</v>
      </c>
      <c r="K29" s="33"/>
      <c r="L29" s="33">
        <f>SUBTOTAL(9,L26:L27)</f>
        <v>4634981</v>
      </c>
      <c r="M29" s="33"/>
      <c r="N29" s="33">
        <f>SUBTOTAL(9,N26:N27)</f>
        <v>252733</v>
      </c>
      <c r="P29" s="28">
        <f>ROUND(N29/H29*100,2)</f>
        <v>2.58</v>
      </c>
      <c r="R29" s="29"/>
    </row>
    <row r="30" spans="1:18" x14ac:dyDescent="0.2">
      <c r="A30" s="31"/>
      <c r="B30" s="5"/>
      <c r="C30"/>
      <c r="D30" s="5"/>
      <c r="F30" s="25"/>
      <c r="H30" s="32"/>
      <c r="J30" s="33"/>
      <c r="K30" s="33"/>
      <c r="L30" s="33"/>
      <c r="M30" s="33"/>
      <c r="N30" s="33"/>
      <c r="P30" s="28"/>
      <c r="R30" s="29"/>
    </row>
    <row r="31" spans="1:18" x14ac:dyDescent="0.2">
      <c r="A31" s="31">
        <v>375.8</v>
      </c>
      <c r="B31" s="36" t="s">
        <v>45</v>
      </c>
      <c r="C31"/>
      <c r="D31" s="5" t="s">
        <v>98</v>
      </c>
      <c r="F31" s="25">
        <v>0</v>
      </c>
      <c r="H31" s="34">
        <v>132125.04</v>
      </c>
      <c r="I31" s="32"/>
      <c r="J31" s="35">
        <v>16403</v>
      </c>
      <c r="K31" s="33"/>
      <c r="L31" s="35">
        <v>115722</v>
      </c>
      <c r="M31" s="33"/>
      <c r="N31" s="35">
        <v>2784</v>
      </c>
      <c r="P31" s="28">
        <v>2.11</v>
      </c>
      <c r="R31" s="29">
        <v>41.6</v>
      </c>
    </row>
    <row r="32" spans="1:18" x14ac:dyDescent="0.2">
      <c r="A32" s="31"/>
      <c r="B32" s="12"/>
      <c r="C32"/>
      <c r="D32" s="5"/>
      <c r="F32" s="25"/>
      <c r="H32" s="32"/>
      <c r="J32" s="33"/>
      <c r="K32" s="33"/>
      <c r="L32" s="33"/>
      <c r="M32" s="33"/>
      <c r="N32" s="33"/>
      <c r="P32" s="28"/>
      <c r="R32" s="29"/>
    </row>
    <row r="33" spans="1:18" x14ac:dyDescent="0.2">
      <c r="A33" s="31"/>
      <c r="B33" s="36" t="s">
        <v>46</v>
      </c>
      <c r="C33"/>
      <c r="D33" s="5"/>
      <c r="F33" s="25"/>
      <c r="H33" s="32">
        <f>SUBTOTAL(9,H23:H32)</f>
        <v>14528119.829999998</v>
      </c>
      <c r="J33" s="33">
        <f>SUBTOTAL(9,J23:J32)</f>
        <v>5519271</v>
      </c>
      <c r="K33" s="33"/>
      <c r="L33" s="33">
        <f>SUBTOTAL(9,L23:L32)</f>
        <v>10384831</v>
      </c>
      <c r="M33" s="33"/>
      <c r="N33" s="33">
        <f>SUBTOTAL(9,N23:N32)</f>
        <v>368248</v>
      </c>
      <c r="P33" s="28">
        <f>ROUND(N33/H33*100,2)</f>
        <v>2.5299999999999998</v>
      </c>
      <c r="R33" s="29"/>
    </row>
    <row r="34" spans="1:18" x14ac:dyDescent="0.2">
      <c r="A34" s="31"/>
      <c r="B34" s="12" t="s">
        <v>47</v>
      </c>
      <c r="C34"/>
      <c r="D34" s="5"/>
      <c r="F34" s="25"/>
      <c r="H34" s="32"/>
      <c r="J34" s="33"/>
      <c r="K34" s="33"/>
      <c r="L34" s="33"/>
      <c r="M34" s="33"/>
      <c r="N34" s="33"/>
      <c r="P34" s="28"/>
      <c r="R34" s="29"/>
    </row>
    <row r="35" spans="1:18" x14ac:dyDescent="0.2">
      <c r="A35" s="31">
        <v>376</v>
      </c>
      <c r="B35" s="12" t="s">
        <v>48</v>
      </c>
      <c r="C35"/>
      <c r="D35" s="37"/>
      <c r="F35" s="25"/>
      <c r="H35" s="32"/>
      <c r="I35" s="32"/>
      <c r="J35" s="33"/>
      <c r="K35" s="33"/>
      <c r="L35" s="33"/>
      <c r="M35" s="33"/>
      <c r="N35" s="33"/>
      <c r="P35" s="28"/>
      <c r="R35" s="29"/>
    </row>
    <row r="36" spans="1:18" x14ac:dyDescent="0.2">
      <c r="A36" s="31"/>
      <c r="B36" s="36" t="s">
        <v>49</v>
      </c>
      <c r="C36"/>
      <c r="D36" s="5" t="s">
        <v>99</v>
      </c>
      <c r="E36" s="6" t="s">
        <v>42</v>
      </c>
      <c r="F36" s="25">
        <v>-20</v>
      </c>
      <c r="H36" s="32">
        <v>15674732.390000001</v>
      </c>
      <c r="I36" s="32"/>
      <c r="J36" s="33">
        <v>14450145</v>
      </c>
      <c r="K36" s="33"/>
      <c r="L36" s="33">
        <v>4359534</v>
      </c>
      <c r="M36" s="33"/>
      <c r="N36" s="33">
        <v>306605</v>
      </c>
      <c r="P36" s="28">
        <v>1.96</v>
      </c>
      <c r="R36" s="29">
        <v>14.2</v>
      </c>
    </row>
    <row r="37" spans="1:18" x14ac:dyDescent="0.2">
      <c r="A37" s="31"/>
      <c r="B37" s="36" t="s">
        <v>50</v>
      </c>
      <c r="C37"/>
      <c r="D37" s="5" t="s">
        <v>99</v>
      </c>
      <c r="F37" s="25">
        <v>-20</v>
      </c>
      <c r="H37" s="32">
        <v>87267270.590000004</v>
      </c>
      <c r="I37" s="32"/>
      <c r="J37" s="33">
        <v>23897801</v>
      </c>
      <c r="K37" s="33"/>
      <c r="L37" s="33">
        <v>80822924</v>
      </c>
      <c r="M37" s="33"/>
      <c r="N37" s="33">
        <v>1564226</v>
      </c>
      <c r="P37" s="28">
        <v>1.79</v>
      </c>
      <c r="R37" s="29">
        <v>51.7</v>
      </c>
    </row>
    <row r="38" spans="1:18" x14ac:dyDescent="0.2">
      <c r="A38" s="31"/>
      <c r="B38" s="36" t="s">
        <v>51</v>
      </c>
      <c r="C38"/>
      <c r="D38" s="5" t="s">
        <v>99</v>
      </c>
      <c r="F38" s="25">
        <v>-20</v>
      </c>
      <c r="H38" s="34">
        <v>401908179.10000002</v>
      </c>
      <c r="I38" s="32"/>
      <c r="J38" s="35">
        <v>55808634</v>
      </c>
      <c r="K38" s="33"/>
      <c r="L38" s="35">
        <v>426481181</v>
      </c>
      <c r="M38" s="33"/>
      <c r="N38" s="35">
        <v>7163493</v>
      </c>
      <c r="P38" s="28">
        <v>1.78</v>
      </c>
      <c r="R38" s="29">
        <v>59.5</v>
      </c>
    </row>
    <row r="39" spans="1:18" x14ac:dyDescent="0.2">
      <c r="A39" s="31"/>
      <c r="B39" s="36"/>
      <c r="C39"/>
      <c r="D39" s="5"/>
      <c r="F39" s="25"/>
      <c r="H39" s="32"/>
      <c r="I39" s="32"/>
      <c r="J39" s="33"/>
      <c r="K39" s="33"/>
      <c r="L39" s="33"/>
      <c r="M39" s="33"/>
      <c r="N39" s="33"/>
      <c r="P39" s="28"/>
      <c r="R39" s="29"/>
    </row>
    <row r="40" spans="1:18" x14ac:dyDescent="0.2">
      <c r="A40" s="31"/>
      <c r="B40" s="36" t="s">
        <v>52</v>
      </c>
      <c r="C40"/>
      <c r="D40" s="37"/>
      <c r="F40" s="25"/>
      <c r="H40" s="32">
        <f>SUBTOTAL(9,H36:H38)</f>
        <v>504850182.08000004</v>
      </c>
      <c r="I40" s="32"/>
      <c r="J40" s="33">
        <f>SUBTOTAL(9,J36:J38)</f>
        <v>94156580</v>
      </c>
      <c r="K40" s="33"/>
      <c r="L40" s="33">
        <f>SUBTOTAL(9,L36:L38)</f>
        <v>511663639</v>
      </c>
      <c r="M40" s="33"/>
      <c r="N40" s="33">
        <f>SUBTOTAL(9,N36:N38)</f>
        <v>9034324</v>
      </c>
      <c r="P40" s="28">
        <f>ROUND(N40/H40*100,2)</f>
        <v>1.79</v>
      </c>
      <c r="R40" s="29"/>
    </row>
    <row r="41" spans="1:18" x14ac:dyDescent="0.2">
      <c r="A41" s="31"/>
      <c r="B41" s="12" t="s">
        <v>47</v>
      </c>
      <c r="C41"/>
      <c r="D41" s="37"/>
      <c r="F41" s="25"/>
      <c r="H41" s="32"/>
      <c r="I41" s="32"/>
      <c r="J41" s="33"/>
      <c r="K41" s="33"/>
      <c r="L41" s="33"/>
      <c r="M41" s="33"/>
      <c r="N41" s="33"/>
      <c r="P41" s="28"/>
      <c r="R41" s="29"/>
    </row>
    <row r="42" spans="1:18" x14ac:dyDescent="0.2">
      <c r="A42" s="31">
        <v>378</v>
      </c>
      <c r="B42" s="38" t="s">
        <v>53</v>
      </c>
      <c r="C42"/>
      <c r="D42" s="5" t="s">
        <v>100</v>
      </c>
      <c r="F42" s="25">
        <v>-20</v>
      </c>
      <c r="H42" s="32">
        <v>31415085.469999999</v>
      </c>
      <c r="I42" s="32"/>
      <c r="J42" s="33">
        <v>2273034</v>
      </c>
      <c r="K42" s="33"/>
      <c r="L42" s="33">
        <v>35425069</v>
      </c>
      <c r="M42" s="33"/>
      <c r="N42" s="33">
        <v>1061872</v>
      </c>
      <c r="P42" s="28">
        <v>3.38</v>
      </c>
      <c r="R42" s="29">
        <v>33.4</v>
      </c>
    </row>
    <row r="43" spans="1:18" x14ac:dyDescent="0.2">
      <c r="A43" s="31">
        <v>379.1</v>
      </c>
      <c r="B43" s="38" t="s">
        <v>54</v>
      </c>
      <c r="C43"/>
      <c r="D43" s="5" t="s">
        <v>101</v>
      </c>
      <c r="F43" s="25">
        <v>-20</v>
      </c>
      <c r="H43" s="32">
        <v>1554144.06</v>
      </c>
      <c r="I43" s="32"/>
      <c r="J43" s="33">
        <v>430335</v>
      </c>
      <c r="K43" s="33"/>
      <c r="L43" s="33">
        <v>1434638</v>
      </c>
      <c r="M43" s="33"/>
      <c r="N43" s="33">
        <v>38824</v>
      </c>
      <c r="P43" s="28">
        <v>2.5</v>
      </c>
      <c r="R43" s="29">
        <v>37</v>
      </c>
    </row>
    <row r="44" spans="1:18" x14ac:dyDescent="0.2">
      <c r="A44" s="31">
        <v>380</v>
      </c>
      <c r="B44" s="12" t="s">
        <v>55</v>
      </c>
      <c r="C44"/>
      <c r="D44" s="5" t="s">
        <v>102</v>
      </c>
      <c r="F44" s="25">
        <v>-75</v>
      </c>
      <c r="H44" s="32">
        <v>239348847.55000001</v>
      </c>
      <c r="I44" s="32"/>
      <c r="J44" s="33">
        <v>62696460</v>
      </c>
      <c r="K44" s="33"/>
      <c r="L44" s="33">
        <v>356164023</v>
      </c>
      <c r="M44" s="33"/>
      <c r="N44" s="33">
        <v>12245991</v>
      </c>
      <c r="P44" s="28">
        <v>5.12</v>
      </c>
      <c r="R44" s="29">
        <v>29.1</v>
      </c>
    </row>
    <row r="45" spans="1:18" x14ac:dyDescent="0.2">
      <c r="A45" s="31">
        <v>381</v>
      </c>
      <c r="B45" s="12" t="s">
        <v>56</v>
      </c>
      <c r="C45"/>
      <c r="D45" s="5" t="s">
        <v>103</v>
      </c>
      <c r="F45" s="25">
        <v>1</v>
      </c>
      <c r="H45" s="32">
        <v>21224268.629999999</v>
      </c>
      <c r="I45" s="32"/>
      <c r="J45" s="33">
        <v>2387376</v>
      </c>
      <c r="K45" s="33"/>
      <c r="L45" s="33">
        <v>18624650</v>
      </c>
      <c r="M45" s="33"/>
      <c r="N45" s="33">
        <v>753345</v>
      </c>
      <c r="P45" s="28">
        <v>3.55</v>
      </c>
      <c r="R45" s="29">
        <v>24.7</v>
      </c>
    </row>
    <row r="46" spans="1:18" x14ac:dyDescent="0.2">
      <c r="A46" s="31">
        <v>381.1</v>
      </c>
      <c r="B46" s="12" t="s">
        <v>115</v>
      </c>
      <c r="C46"/>
      <c r="D46" s="5" t="s">
        <v>104</v>
      </c>
      <c r="F46" s="25">
        <v>0</v>
      </c>
      <c r="H46" s="32">
        <v>9980854.4800000004</v>
      </c>
      <c r="I46" s="32"/>
      <c r="J46" s="33">
        <v>6716342</v>
      </c>
      <c r="K46" s="33"/>
      <c r="L46" s="33">
        <v>3264512</v>
      </c>
      <c r="M46" s="33"/>
      <c r="N46" s="33">
        <v>588718</v>
      </c>
      <c r="P46" s="28">
        <v>5.9</v>
      </c>
      <c r="R46" s="29">
        <v>5.5</v>
      </c>
    </row>
    <row r="47" spans="1:18" x14ac:dyDescent="0.2">
      <c r="A47" s="31">
        <v>382</v>
      </c>
      <c r="B47" s="12" t="s">
        <v>57</v>
      </c>
      <c r="C47"/>
      <c r="D47" s="5" t="s">
        <v>98</v>
      </c>
      <c r="F47" s="25">
        <v>-5</v>
      </c>
      <c r="H47" s="32">
        <v>11131335.49</v>
      </c>
      <c r="I47" s="32"/>
      <c r="J47" s="33">
        <v>5415274</v>
      </c>
      <c r="K47" s="33"/>
      <c r="L47" s="33">
        <v>6272628</v>
      </c>
      <c r="M47" s="33"/>
      <c r="N47" s="33">
        <v>248183</v>
      </c>
      <c r="P47" s="28">
        <v>2.23</v>
      </c>
      <c r="R47" s="29">
        <v>25.3</v>
      </c>
    </row>
    <row r="48" spans="1:18" x14ac:dyDescent="0.2">
      <c r="A48" s="31">
        <v>383</v>
      </c>
      <c r="B48" s="12" t="s">
        <v>58</v>
      </c>
      <c r="C48"/>
      <c r="D48" s="5" t="s">
        <v>105</v>
      </c>
      <c r="F48" s="25">
        <v>-5</v>
      </c>
      <c r="H48" s="32">
        <v>8117662.1200000001</v>
      </c>
      <c r="I48" s="32"/>
      <c r="J48" s="33">
        <v>2657893</v>
      </c>
      <c r="K48" s="33"/>
      <c r="L48" s="33">
        <v>5865652</v>
      </c>
      <c r="M48" s="33"/>
      <c r="N48" s="33">
        <v>179279</v>
      </c>
      <c r="P48" s="28">
        <v>2.21</v>
      </c>
      <c r="R48" s="29">
        <v>32.700000000000003</v>
      </c>
    </row>
    <row r="49" spans="1:18" x14ac:dyDescent="0.2">
      <c r="A49" s="31">
        <v>384</v>
      </c>
      <c r="B49" s="12" t="s">
        <v>59</v>
      </c>
      <c r="C49"/>
      <c r="D49" s="5" t="s">
        <v>105</v>
      </c>
      <c r="F49" s="25">
        <v>0</v>
      </c>
      <c r="H49" s="32">
        <v>2085385.57</v>
      </c>
      <c r="I49" s="32"/>
      <c r="J49" s="33">
        <v>1378281</v>
      </c>
      <c r="K49" s="33"/>
      <c r="L49" s="33">
        <v>707105</v>
      </c>
      <c r="M49" s="33"/>
      <c r="N49" s="33">
        <v>39835</v>
      </c>
      <c r="P49" s="28">
        <v>1.91</v>
      </c>
      <c r="R49" s="29">
        <v>17.8</v>
      </c>
    </row>
    <row r="50" spans="1:18" x14ac:dyDescent="0.2">
      <c r="A50" s="31">
        <v>385</v>
      </c>
      <c r="B50" s="12" t="s">
        <v>60</v>
      </c>
      <c r="C50"/>
      <c r="D50" s="5" t="s">
        <v>106</v>
      </c>
      <c r="F50" s="25">
        <v>-20</v>
      </c>
      <c r="H50" s="32">
        <v>6485592.9500000002</v>
      </c>
      <c r="I50" s="32"/>
      <c r="J50" s="33">
        <v>1233607</v>
      </c>
      <c r="K50" s="33"/>
      <c r="L50" s="33">
        <v>6549105</v>
      </c>
      <c r="M50" s="33"/>
      <c r="N50" s="33">
        <v>326764</v>
      </c>
      <c r="P50" s="28">
        <v>5.04</v>
      </c>
      <c r="R50" s="29">
        <v>20</v>
      </c>
    </row>
    <row r="51" spans="1:18" x14ac:dyDescent="0.2">
      <c r="A51" s="31">
        <v>387.4</v>
      </c>
      <c r="B51" s="12" t="s">
        <v>61</v>
      </c>
      <c r="C51"/>
      <c r="D51" s="5" t="s">
        <v>107</v>
      </c>
      <c r="F51" s="25">
        <v>-5</v>
      </c>
      <c r="H51" s="32">
        <v>8040620.7599999998</v>
      </c>
      <c r="I51" s="32"/>
      <c r="J51" s="33">
        <v>1027893</v>
      </c>
      <c r="K51" s="33"/>
      <c r="L51" s="33">
        <v>7414759</v>
      </c>
      <c r="M51" s="33"/>
      <c r="N51" s="33">
        <v>391442</v>
      </c>
      <c r="P51" s="28">
        <v>4.87</v>
      </c>
      <c r="R51" s="29">
        <v>18.899999999999999</v>
      </c>
    </row>
    <row r="52" spans="1:18" x14ac:dyDescent="0.2">
      <c r="A52" s="31">
        <v>387.5</v>
      </c>
      <c r="B52" s="12" t="s">
        <v>62</v>
      </c>
      <c r="C52"/>
      <c r="D52" s="5" t="s">
        <v>108</v>
      </c>
      <c r="F52" s="25">
        <v>0</v>
      </c>
      <c r="H52" s="34">
        <v>238072.69</v>
      </c>
      <c r="I52" s="32"/>
      <c r="J52" s="35">
        <v>168377</v>
      </c>
      <c r="K52" s="33"/>
      <c r="L52" s="35">
        <v>69696</v>
      </c>
      <c r="M52" s="33"/>
      <c r="N52" s="35">
        <v>21056</v>
      </c>
      <c r="P52" s="28">
        <v>8.84</v>
      </c>
      <c r="R52" s="29">
        <v>3.3</v>
      </c>
    </row>
    <row r="53" spans="1:18" x14ac:dyDescent="0.2">
      <c r="A53" s="31"/>
      <c r="C53"/>
      <c r="D53" s="5"/>
      <c r="F53" s="25"/>
      <c r="H53" s="32"/>
      <c r="J53" s="33"/>
      <c r="K53" s="33"/>
      <c r="L53" s="33"/>
      <c r="M53" s="33"/>
      <c r="N53" s="33"/>
      <c r="P53" s="28"/>
      <c r="R53" s="29"/>
    </row>
    <row r="54" spans="1:18" s="14" customFormat="1" ht="15.75" x14ac:dyDescent="0.25">
      <c r="A54" s="39" t="s">
        <v>63</v>
      </c>
      <c r="B54" s="13"/>
      <c r="C54" s="13"/>
      <c r="D54" s="4"/>
      <c r="E54" s="15"/>
      <c r="F54" s="20"/>
      <c r="H54" s="40">
        <f>SUBTOTAL(9,H17:H53)</f>
        <v>864996142.98000014</v>
      </c>
      <c r="J54" s="41">
        <f>SUBTOTAL(9,J17:J53)</f>
        <v>187728119</v>
      </c>
      <c r="K54" s="41"/>
      <c r="L54" s="41">
        <f>SUBTOTAL(9,L17:L53)</f>
        <v>968168882</v>
      </c>
      <c r="M54" s="41"/>
      <c r="N54" s="41">
        <f>SUBTOTAL(9,N17:N53)</f>
        <v>25371534</v>
      </c>
      <c r="P54" s="23">
        <f>ROUND(N54/H54*100,2)</f>
        <v>2.93</v>
      </c>
      <c r="R54" s="24"/>
    </row>
    <row r="55" spans="1:18" x14ac:dyDescent="0.2">
      <c r="A55" s="31"/>
      <c r="C55"/>
      <c r="D55" s="5"/>
      <c r="F55" s="25"/>
      <c r="H55" s="32"/>
      <c r="J55" s="33"/>
      <c r="K55" s="33"/>
      <c r="L55" s="33"/>
      <c r="M55" s="33"/>
      <c r="N55" s="33"/>
      <c r="P55" s="28"/>
      <c r="R55" s="29"/>
    </row>
    <row r="56" spans="1:18" s="14" customFormat="1" ht="15.75" x14ac:dyDescent="0.25">
      <c r="A56" s="42" t="s">
        <v>64</v>
      </c>
      <c r="C56" s="13"/>
      <c r="D56" s="4"/>
      <c r="E56" s="15"/>
      <c r="F56" s="20"/>
      <c r="H56" s="40"/>
      <c r="J56" s="41"/>
      <c r="K56" s="41"/>
      <c r="L56" s="41"/>
      <c r="M56" s="41"/>
      <c r="N56" s="41"/>
      <c r="P56" s="23"/>
      <c r="R56" s="24"/>
    </row>
    <row r="57" spans="1:18" x14ac:dyDescent="0.2">
      <c r="A57" s="43"/>
      <c r="C57"/>
      <c r="D57" s="5"/>
      <c r="F57" s="25"/>
      <c r="H57" s="32"/>
      <c r="J57" s="33"/>
      <c r="K57" s="33"/>
      <c r="L57" s="33"/>
      <c r="M57" s="33"/>
      <c r="N57" s="33"/>
      <c r="P57" s="28"/>
      <c r="R57" s="29"/>
    </row>
    <row r="58" spans="1:18" x14ac:dyDescent="0.2">
      <c r="A58" s="43"/>
      <c r="B58" s="2" t="s">
        <v>65</v>
      </c>
      <c r="C58"/>
      <c r="D58" s="5"/>
      <c r="F58" s="25"/>
      <c r="H58" s="32"/>
      <c r="J58" s="33"/>
      <c r="K58" s="33"/>
      <c r="L58" s="33"/>
      <c r="M58" s="33"/>
      <c r="N58" s="33"/>
      <c r="P58" s="28"/>
      <c r="R58" s="29"/>
    </row>
    <row r="59" spans="1:18" x14ac:dyDescent="0.2">
      <c r="A59" s="31">
        <v>391.1</v>
      </c>
      <c r="B59" s="36" t="s">
        <v>66</v>
      </c>
      <c r="C59"/>
      <c r="D59" s="5" t="s">
        <v>109</v>
      </c>
      <c r="F59" s="25">
        <v>0</v>
      </c>
      <c r="H59" s="32">
        <v>921741.33</v>
      </c>
      <c r="I59" s="32"/>
      <c r="J59" s="33">
        <v>381000</v>
      </c>
      <c r="K59" s="33"/>
      <c r="L59" s="33">
        <v>540741</v>
      </c>
      <c r="M59" s="33"/>
      <c r="N59" s="33">
        <v>46123</v>
      </c>
      <c r="P59" s="28">
        <v>5</v>
      </c>
      <c r="R59" s="29">
        <v>11.7</v>
      </c>
    </row>
    <row r="60" spans="1:18" x14ac:dyDescent="0.2">
      <c r="A60" s="31">
        <v>391.12</v>
      </c>
      <c r="B60" s="36" t="s">
        <v>67</v>
      </c>
      <c r="C60"/>
      <c r="D60" s="5" t="s">
        <v>110</v>
      </c>
      <c r="F60" s="25">
        <v>0</v>
      </c>
      <c r="H60" s="34">
        <v>37129.58</v>
      </c>
      <c r="I60" s="32"/>
      <c r="J60" s="35">
        <v>25992</v>
      </c>
      <c r="K60" s="33"/>
      <c r="L60" s="35">
        <v>11138</v>
      </c>
      <c r="M60" s="33"/>
      <c r="N60" s="35">
        <v>7425</v>
      </c>
      <c r="P60" s="28">
        <v>20</v>
      </c>
      <c r="R60" s="29">
        <v>1.5</v>
      </c>
    </row>
    <row r="61" spans="1:18" x14ac:dyDescent="0.2">
      <c r="A61" s="31"/>
      <c r="B61" s="12"/>
      <c r="C61"/>
      <c r="D61" s="5"/>
      <c r="F61" s="25"/>
      <c r="H61" s="32"/>
      <c r="I61" s="32"/>
      <c r="J61" s="33"/>
      <c r="K61" s="33"/>
      <c r="L61" s="33"/>
      <c r="M61" s="33"/>
      <c r="N61" s="33"/>
      <c r="P61" s="28"/>
      <c r="R61" s="29"/>
    </row>
    <row r="62" spans="1:18" x14ac:dyDescent="0.2">
      <c r="A62" s="31"/>
      <c r="B62" s="36" t="s">
        <v>68</v>
      </c>
      <c r="C62"/>
      <c r="D62" s="5"/>
      <c r="F62" s="25"/>
      <c r="H62" s="32">
        <f>SUBTOTAL(9,H58:H61)</f>
        <v>958870.90999999992</v>
      </c>
      <c r="I62" s="32"/>
      <c r="J62" s="33">
        <f>SUBTOTAL(9,J58:J61)</f>
        <v>406992</v>
      </c>
      <c r="K62" s="33"/>
      <c r="L62" s="33">
        <f>SUBTOTAL(9,L58:L61)</f>
        <v>551879</v>
      </c>
      <c r="M62" s="33"/>
      <c r="N62" s="33">
        <f>SUBTOTAL(9,N58:N61)</f>
        <v>53548</v>
      </c>
      <c r="P62" s="28">
        <f>ROUND(N62/H62*100,2)</f>
        <v>5.58</v>
      </c>
      <c r="R62" s="29"/>
    </row>
    <row r="63" spans="1:18" x14ac:dyDescent="0.2">
      <c r="A63" s="31"/>
      <c r="B63" s="12"/>
      <c r="C63"/>
      <c r="D63" s="5"/>
      <c r="F63" s="25"/>
      <c r="H63" s="32"/>
      <c r="I63" s="32"/>
      <c r="J63" s="33"/>
      <c r="K63" s="33"/>
      <c r="L63" s="33"/>
      <c r="M63" s="33"/>
      <c r="N63" s="33"/>
      <c r="P63" s="28"/>
      <c r="R63" s="29"/>
    </row>
    <row r="64" spans="1:18" x14ac:dyDescent="0.2">
      <c r="A64" s="31">
        <v>392.2</v>
      </c>
      <c r="B64" s="12" t="s">
        <v>69</v>
      </c>
      <c r="C64"/>
      <c r="D64" s="5" t="s">
        <v>111</v>
      </c>
      <c r="F64" s="25">
        <v>10</v>
      </c>
      <c r="H64" s="32">
        <v>73386.600000000006</v>
      </c>
      <c r="I64" s="32"/>
      <c r="J64" s="33">
        <v>66565</v>
      </c>
      <c r="K64" s="33"/>
      <c r="L64" s="33">
        <v>-517</v>
      </c>
      <c r="M64" s="33"/>
      <c r="N64" s="33">
        <v>0</v>
      </c>
      <c r="P64" s="28">
        <v>0</v>
      </c>
      <c r="Q64" s="2" t="s">
        <v>70</v>
      </c>
      <c r="R64" s="29"/>
    </row>
    <row r="65" spans="1:19" x14ac:dyDescent="0.2">
      <c r="A65" s="31">
        <v>394</v>
      </c>
      <c r="B65" s="12" t="s">
        <v>71</v>
      </c>
      <c r="C65"/>
      <c r="D65" s="5" t="s">
        <v>112</v>
      </c>
      <c r="F65" s="25">
        <v>0</v>
      </c>
      <c r="H65" s="32">
        <v>7741443.0599999996</v>
      </c>
      <c r="I65" s="32"/>
      <c r="J65" s="33">
        <v>1944666</v>
      </c>
      <c r="K65" s="33"/>
      <c r="L65" s="33">
        <v>5796777</v>
      </c>
      <c r="M65" s="33"/>
      <c r="N65" s="33">
        <v>309810</v>
      </c>
      <c r="P65" s="28">
        <v>4</v>
      </c>
      <c r="R65" s="29">
        <v>18.7</v>
      </c>
    </row>
    <row r="66" spans="1:19" x14ac:dyDescent="0.2">
      <c r="A66" s="31">
        <v>396</v>
      </c>
      <c r="B66" s="12" t="s">
        <v>73</v>
      </c>
      <c r="C66"/>
      <c r="D66" s="5" t="s">
        <v>113</v>
      </c>
      <c r="F66" s="25">
        <v>20</v>
      </c>
      <c r="H66" s="32">
        <v>185547</v>
      </c>
      <c r="I66" s="32"/>
      <c r="J66" s="33">
        <v>171938</v>
      </c>
      <c r="K66" s="33"/>
      <c r="L66" s="33">
        <v>-23500</v>
      </c>
      <c r="M66" s="33"/>
      <c r="N66" s="33">
        <v>0</v>
      </c>
      <c r="P66" s="28">
        <v>0</v>
      </c>
      <c r="Q66" s="2" t="s">
        <v>70</v>
      </c>
      <c r="R66" s="29"/>
    </row>
    <row r="67" spans="1:19" x14ac:dyDescent="0.2">
      <c r="A67" s="31">
        <v>398</v>
      </c>
      <c r="B67" s="12" t="s">
        <v>74</v>
      </c>
      <c r="C67"/>
      <c r="D67" s="5" t="s">
        <v>114</v>
      </c>
      <c r="F67" s="25">
        <v>0</v>
      </c>
      <c r="H67" s="34">
        <v>118540.98</v>
      </c>
      <c r="I67" s="32"/>
      <c r="J67" s="35">
        <v>66647</v>
      </c>
      <c r="K67" s="33"/>
      <c r="L67" s="35">
        <v>51894</v>
      </c>
      <c r="M67" s="33"/>
      <c r="N67" s="35">
        <v>7905</v>
      </c>
      <c r="P67" s="28">
        <v>6.67</v>
      </c>
      <c r="R67" s="29">
        <v>6.6</v>
      </c>
    </row>
    <row r="68" spans="1:19" x14ac:dyDescent="0.2">
      <c r="A68" s="31"/>
      <c r="B68" s="12"/>
      <c r="C68"/>
      <c r="D68" s="5"/>
      <c r="F68" s="25"/>
      <c r="H68" s="32"/>
      <c r="I68" s="32"/>
      <c r="J68" s="33"/>
      <c r="K68" s="33"/>
      <c r="L68" s="33"/>
      <c r="M68" s="33"/>
      <c r="N68" s="33"/>
      <c r="P68" s="28"/>
      <c r="R68" s="29"/>
    </row>
    <row r="69" spans="1:19" s="14" customFormat="1" ht="15.75" x14ac:dyDescent="0.25">
      <c r="A69" s="39" t="s">
        <v>75</v>
      </c>
      <c r="B69" s="13"/>
      <c r="C69" s="13"/>
      <c r="D69" s="4"/>
      <c r="E69" s="15"/>
      <c r="F69" s="20"/>
      <c r="H69" s="40">
        <f>SUBTOTAL(9,H59:H68)</f>
        <v>9077788.5500000007</v>
      </c>
      <c r="J69" s="41">
        <f>SUBTOTAL(9,J59:J68)</f>
        <v>2656808</v>
      </c>
      <c r="K69" s="41"/>
      <c r="L69" s="41">
        <f>SUBTOTAL(9,L59:L68)</f>
        <v>6376533</v>
      </c>
      <c r="M69" s="41"/>
      <c r="N69" s="41">
        <f>SUBTOTAL(9,N59:N68)</f>
        <v>371263</v>
      </c>
      <c r="P69" s="23">
        <f>ROUND(N69/H69*100,2)</f>
        <v>4.09</v>
      </c>
      <c r="R69" s="24"/>
    </row>
    <row r="70" spans="1:19" x14ac:dyDescent="0.2">
      <c r="A70" s="31"/>
      <c r="B70" s="12"/>
      <c r="C70"/>
      <c r="D70" s="5"/>
      <c r="F70" s="25"/>
      <c r="H70" s="44"/>
      <c r="J70" s="45"/>
      <c r="K70" s="33"/>
      <c r="L70" s="45"/>
      <c r="M70" s="33"/>
      <c r="N70" s="45"/>
      <c r="P70" s="28"/>
      <c r="R70" s="29"/>
    </row>
    <row r="71" spans="1:19" s="14" customFormat="1" ht="15.75" x14ac:dyDescent="0.25">
      <c r="A71" s="39" t="s">
        <v>124</v>
      </c>
      <c r="C71" s="46"/>
      <c r="D71" s="4"/>
      <c r="E71" s="15"/>
      <c r="F71" s="20"/>
      <c r="H71" s="40"/>
      <c r="J71" s="41"/>
      <c r="K71" s="41"/>
      <c r="L71" s="41"/>
      <c r="M71" s="41"/>
      <c r="N71" s="41"/>
      <c r="P71" s="23"/>
      <c r="R71" s="24"/>
    </row>
    <row r="72" spans="1:19" x14ac:dyDescent="0.2">
      <c r="A72" s="31"/>
      <c r="C72" s="38"/>
      <c r="D72" s="5"/>
      <c r="F72" s="25"/>
      <c r="H72" s="32"/>
      <c r="J72" s="33"/>
      <c r="K72" s="33"/>
      <c r="L72" s="33"/>
      <c r="M72" s="33"/>
      <c r="N72" s="33"/>
      <c r="P72" s="28"/>
      <c r="R72" s="29"/>
    </row>
    <row r="73" spans="1:19" x14ac:dyDescent="0.2">
      <c r="A73" s="31">
        <v>391.1</v>
      </c>
      <c r="B73" s="12" t="s">
        <v>66</v>
      </c>
      <c r="C73" s="38"/>
      <c r="D73" s="5"/>
      <c r="F73" s="25"/>
      <c r="H73" s="32"/>
      <c r="J73" s="33">
        <v>-58331</v>
      </c>
      <c r="K73" s="33"/>
      <c r="L73" s="33"/>
      <c r="M73" s="33"/>
      <c r="N73" s="45">
        <f t="shared" ref="N73:N78" si="0">J73/1*-1</f>
        <v>58331</v>
      </c>
      <c r="O73" s="2" t="s">
        <v>76</v>
      </c>
      <c r="P73" s="28"/>
      <c r="R73" s="29"/>
    </row>
    <row r="74" spans="1:19" x14ac:dyDescent="0.2">
      <c r="A74" s="31">
        <v>391.11</v>
      </c>
      <c r="B74" s="12" t="s">
        <v>77</v>
      </c>
      <c r="C74" s="38"/>
      <c r="D74" s="5"/>
      <c r="F74" s="25"/>
      <c r="H74" s="32"/>
      <c r="J74" s="33">
        <v>-6312</v>
      </c>
      <c r="K74" s="33"/>
      <c r="L74" s="33"/>
      <c r="M74" s="33"/>
      <c r="N74" s="45">
        <f t="shared" si="0"/>
        <v>6312</v>
      </c>
      <c r="O74" s="2" t="s">
        <v>76</v>
      </c>
      <c r="P74" s="28"/>
      <c r="R74" s="29"/>
    </row>
    <row r="75" spans="1:19" x14ac:dyDescent="0.2">
      <c r="A75" s="31">
        <v>391.12</v>
      </c>
      <c r="B75" s="12" t="s">
        <v>67</v>
      </c>
      <c r="C75" s="38"/>
      <c r="D75" s="5"/>
      <c r="F75" s="25"/>
      <c r="H75" s="32"/>
      <c r="J75" s="33">
        <v>-5474</v>
      </c>
      <c r="K75" s="33"/>
      <c r="L75" s="33"/>
      <c r="M75" s="33"/>
      <c r="N75" s="45">
        <f t="shared" si="0"/>
        <v>5474</v>
      </c>
      <c r="O75" s="2" t="s">
        <v>76</v>
      </c>
      <c r="P75" s="28"/>
      <c r="R75" s="29"/>
    </row>
    <row r="76" spans="1:19" x14ac:dyDescent="0.2">
      <c r="A76" s="31">
        <v>394</v>
      </c>
      <c r="B76" s="12" t="s">
        <v>78</v>
      </c>
      <c r="C76" s="38"/>
      <c r="D76" s="5"/>
      <c r="F76" s="25"/>
      <c r="H76" s="32"/>
      <c r="J76" s="33">
        <v>14133</v>
      </c>
      <c r="K76" s="33"/>
      <c r="L76" s="33"/>
      <c r="M76" s="33"/>
      <c r="N76" s="45">
        <f t="shared" si="0"/>
        <v>-14133</v>
      </c>
      <c r="O76" s="2" t="s">
        <v>76</v>
      </c>
      <c r="P76" s="28"/>
      <c r="R76" s="29"/>
    </row>
    <row r="77" spans="1:19" x14ac:dyDescent="0.2">
      <c r="A77" s="31">
        <v>395</v>
      </c>
      <c r="B77" s="12" t="s">
        <v>72</v>
      </c>
      <c r="C77" s="38"/>
      <c r="D77" s="5"/>
      <c r="F77" s="25"/>
      <c r="H77" s="32"/>
      <c r="J77" s="33">
        <v>33</v>
      </c>
      <c r="K77" s="33"/>
      <c r="L77" s="33"/>
      <c r="M77" s="33"/>
      <c r="N77" s="45">
        <f t="shared" si="0"/>
        <v>-33</v>
      </c>
      <c r="O77" s="2" t="s">
        <v>76</v>
      </c>
      <c r="P77" s="28"/>
      <c r="R77" s="29"/>
    </row>
    <row r="78" spans="1:19" x14ac:dyDescent="0.2">
      <c r="A78" s="31">
        <v>398</v>
      </c>
      <c r="B78" s="12" t="s">
        <v>74</v>
      </c>
      <c r="C78" s="38"/>
      <c r="D78" s="5"/>
      <c r="F78" s="25"/>
      <c r="H78" s="32"/>
      <c r="J78" s="35">
        <v>-2286</v>
      </c>
      <c r="K78" s="33"/>
      <c r="L78" s="33"/>
      <c r="M78" s="33"/>
      <c r="N78" s="60">
        <f t="shared" si="0"/>
        <v>2286</v>
      </c>
      <c r="O78" s="2" t="s">
        <v>76</v>
      </c>
      <c r="P78" s="28"/>
      <c r="R78" s="29"/>
    </row>
    <row r="79" spans="1:19" x14ac:dyDescent="0.2">
      <c r="A79" s="31"/>
      <c r="C79" s="38"/>
      <c r="D79" s="5"/>
      <c r="F79" s="25"/>
      <c r="H79" s="32"/>
      <c r="J79" s="33"/>
      <c r="K79" s="33"/>
      <c r="L79" s="33"/>
      <c r="M79" s="33"/>
      <c r="N79" s="33"/>
      <c r="P79" s="28"/>
      <c r="R79" s="29"/>
    </row>
    <row r="80" spans="1:19" s="14" customFormat="1" ht="15.75" x14ac:dyDescent="0.25">
      <c r="A80" s="39" t="s">
        <v>125</v>
      </c>
      <c r="B80" s="47"/>
      <c r="D80" s="46"/>
      <c r="E80" s="4"/>
      <c r="F80" s="15"/>
      <c r="G80" s="20"/>
      <c r="I80" s="40"/>
      <c r="J80" s="48">
        <f>SUBTOTAL(9,J73:J79)</f>
        <v>-58237</v>
      </c>
      <c r="K80" s="41"/>
      <c r="L80" s="41"/>
      <c r="M80" s="41"/>
      <c r="N80" s="49">
        <f>SUBTOTAL(9,N73:N79)</f>
        <v>58237</v>
      </c>
      <c r="O80" s="41"/>
      <c r="P80" s="16"/>
      <c r="Q80" s="21"/>
      <c r="R80" s="17"/>
      <c r="S80" s="50"/>
    </row>
    <row r="81" spans="1:19" x14ac:dyDescent="0.2">
      <c r="A81" s="31"/>
      <c r="B81" s="30"/>
      <c r="D81" s="38"/>
      <c r="E81" s="5"/>
      <c r="F81" s="6"/>
      <c r="G81" s="25"/>
      <c r="I81" s="32"/>
      <c r="K81" s="33"/>
      <c r="L81" s="33"/>
      <c r="M81" s="33"/>
      <c r="N81" s="33"/>
      <c r="O81" s="33"/>
      <c r="P81" s="18"/>
      <c r="Q81" s="26"/>
      <c r="R81" s="19"/>
      <c r="S81" s="51"/>
    </row>
    <row r="82" spans="1:19" s="14" customFormat="1" ht="16.5" thickBot="1" x14ac:dyDescent="0.3">
      <c r="A82" s="39" t="s">
        <v>79</v>
      </c>
      <c r="B82" s="13"/>
      <c r="C82" s="13"/>
      <c r="D82" s="4"/>
      <c r="E82" s="15"/>
      <c r="F82" s="20"/>
      <c r="H82" s="52">
        <f>SUBTOTAL(9,H16:H81)</f>
        <v>874073931.53000021</v>
      </c>
      <c r="J82" s="53">
        <f>SUBTOTAL(9,J16:J81)</f>
        <v>190326690</v>
      </c>
      <c r="K82" s="41"/>
      <c r="L82" s="53">
        <f>SUBTOTAL(9,L16:L81)</f>
        <v>974545415</v>
      </c>
      <c r="M82" s="41"/>
      <c r="N82" s="53">
        <f>SUBTOTAL(9,N16:N81)</f>
        <v>25801034</v>
      </c>
      <c r="P82" s="23">
        <f>ROUND(N82/H82*100,2)</f>
        <v>2.95</v>
      </c>
      <c r="R82" s="24"/>
    </row>
    <row r="83" spans="1:19" ht="15.75" thickTop="1" x14ac:dyDescent="0.2">
      <c r="A83" s="31"/>
      <c r="B83" s="12"/>
      <c r="C83"/>
      <c r="D83" s="5"/>
      <c r="F83" s="25"/>
      <c r="H83" s="32"/>
      <c r="J83" s="33"/>
      <c r="K83" s="33"/>
      <c r="L83" s="33"/>
      <c r="M83" s="33"/>
      <c r="N83" s="33"/>
      <c r="P83" s="28"/>
      <c r="R83" s="29"/>
    </row>
    <row r="84" spans="1:19" s="14" customFormat="1" ht="15.75" x14ac:dyDescent="0.25">
      <c r="A84" s="42" t="s">
        <v>80</v>
      </c>
      <c r="C84" s="13"/>
      <c r="D84" s="4"/>
      <c r="E84" s="15"/>
      <c r="F84" s="20"/>
      <c r="H84" s="40" t="s">
        <v>81</v>
      </c>
      <c r="J84" s="41"/>
      <c r="K84" s="41"/>
      <c r="L84" s="41"/>
      <c r="M84" s="41"/>
      <c r="N84" s="41"/>
      <c r="P84" s="23"/>
      <c r="R84" s="24"/>
    </row>
    <row r="85" spans="1:19" x14ac:dyDescent="0.2">
      <c r="A85" s="43"/>
      <c r="C85" s="12"/>
      <c r="D85" s="5"/>
      <c r="F85" s="25"/>
      <c r="H85" s="32"/>
      <c r="J85" s="33"/>
      <c r="K85" s="33"/>
      <c r="L85" s="33"/>
      <c r="M85" s="33"/>
      <c r="N85" s="33"/>
      <c r="P85" s="28"/>
      <c r="R85" s="29"/>
    </row>
    <row r="86" spans="1:19" x14ac:dyDescent="0.2">
      <c r="A86" s="31">
        <v>303</v>
      </c>
      <c r="B86" s="2" t="s">
        <v>82</v>
      </c>
      <c r="C86" s="12"/>
      <c r="D86" s="5"/>
      <c r="F86" s="25"/>
      <c r="H86" s="32">
        <v>17094291.43</v>
      </c>
      <c r="J86" s="33">
        <v>7499007</v>
      </c>
      <c r="K86" s="33"/>
      <c r="L86" s="33">
        <v>9595284.4299999997</v>
      </c>
      <c r="M86" s="33"/>
      <c r="N86" s="33">
        <v>3061793</v>
      </c>
      <c r="P86" s="54" t="s">
        <v>83</v>
      </c>
      <c r="R86" s="29"/>
    </row>
    <row r="87" spans="1:19" x14ac:dyDescent="0.2">
      <c r="A87" s="31">
        <v>303.99</v>
      </c>
      <c r="B87" s="2" t="s">
        <v>84</v>
      </c>
      <c r="C87" s="12"/>
      <c r="D87" s="5"/>
      <c r="F87" s="25"/>
      <c r="H87" s="32">
        <v>4603041.72</v>
      </c>
      <c r="J87" s="33">
        <v>1660318</v>
      </c>
      <c r="K87" s="33"/>
      <c r="L87" s="33">
        <v>2942723.7199999997</v>
      </c>
      <c r="M87" s="33"/>
      <c r="N87" s="33">
        <v>769442</v>
      </c>
      <c r="P87" s="54" t="s">
        <v>83</v>
      </c>
      <c r="R87" s="29"/>
    </row>
    <row r="88" spans="1:19" x14ac:dyDescent="0.2">
      <c r="A88" s="31">
        <v>375.71</v>
      </c>
      <c r="B88" s="12" t="s">
        <v>85</v>
      </c>
      <c r="D88" s="5"/>
      <c r="F88" s="25"/>
      <c r="H88" s="32">
        <v>880994.59</v>
      </c>
      <c r="J88" s="33">
        <v>872807</v>
      </c>
      <c r="K88" s="33"/>
      <c r="L88" s="33">
        <v>8187.5899999999674</v>
      </c>
      <c r="M88" s="33"/>
      <c r="N88" s="33">
        <v>8188</v>
      </c>
      <c r="P88" s="54" t="s">
        <v>83</v>
      </c>
      <c r="R88" s="29"/>
    </row>
    <row r="89" spans="1:19" x14ac:dyDescent="0.2">
      <c r="A89" s="31">
        <v>378.21</v>
      </c>
      <c r="B89" s="38" t="s">
        <v>86</v>
      </c>
      <c r="D89" s="5"/>
      <c r="F89" s="25"/>
      <c r="H89" s="34">
        <v>-771902.82000000007</v>
      </c>
      <c r="J89" s="35">
        <v>-252347</v>
      </c>
      <c r="K89" s="33"/>
      <c r="L89" s="35">
        <v>-519555.82000000007</v>
      </c>
      <c r="M89" s="33"/>
      <c r="N89" s="35">
        <v>-25903</v>
      </c>
      <c r="P89" s="54" t="s">
        <v>87</v>
      </c>
      <c r="R89" s="29"/>
    </row>
    <row r="90" spans="1:19" x14ac:dyDescent="0.2">
      <c r="A90" s="31"/>
      <c r="B90" s="12"/>
      <c r="D90" s="5"/>
      <c r="F90" s="25"/>
      <c r="H90" s="32"/>
      <c r="J90" s="33"/>
      <c r="K90" s="33"/>
      <c r="L90" s="33"/>
      <c r="M90" s="33"/>
      <c r="N90" s="33"/>
      <c r="P90" s="54"/>
      <c r="R90" s="29"/>
    </row>
    <row r="91" spans="1:19" s="14" customFormat="1" ht="15.75" x14ac:dyDescent="0.25">
      <c r="A91" s="39" t="s">
        <v>88</v>
      </c>
      <c r="B91" s="13"/>
      <c r="D91" s="4"/>
      <c r="E91" s="15"/>
      <c r="F91" s="20"/>
      <c r="H91" s="40">
        <f>SUBTOTAL(9,H86:H90)</f>
        <v>21806424.919999998</v>
      </c>
      <c r="J91" s="41">
        <f>SUBTOTAL(9,J86:J90)</f>
        <v>9779785</v>
      </c>
      <c r="K91" s="41"/>
      <c r="L91" s="41">
        <f>SUBTOTAL(9,L86:L90)</f>
        <v>12026639.919999998</v>
      </c>
      <c r="M91" s="41"/>
      <c r="N91" s="41">
        <f>SUBTOTAL(9,N86:N90)</f>
        <v>3813520</v>
      </c>
      <c r="P91" s="55"/>
      <c r="R91" s="24"/>
    </row>
    <row r="92" spans="1:19" x14ac:dyDescent="0.2">
      <c r="A92" s="43"/>
      <c r="B92" s="2" t="s">
        <v>47</v>
      </c>
      <c r="C92" s="12"/>
      <c r="D92" s="5" t="s">
        <v>128</v>
      </c>
      <c r="F92" s="25"/>
      <c r="H92" s="32"/>
      <c r="J92" s="33"/>
      <c r="K92" s="33"/>
      <c r="L92" s="33"/>
      <c r="M92" s="33"/>
      <c r="N92" s="33"/>
      <c r="P92" s="54"/>
      <c r="R92" s="29"/>
    </row>
    <row r="93" spans="1:19" s="14" customFormat="1" ht="15.75" x14ac:dyDescent="0.25">
      <c r="A93" s="42" t="s">
        <v>126</v>
      </c>
      <c r="B93" s="13"/>
      <c r="C93" s="13"/>
      <c r="D93" s="4"/>
      <c r="E93" s="15"/>
      <c r="F93" s="20"/>
      <c r="H93" s="40"/>
      <c r="J93" s="41"/>
      <c r="K93" s="41"/>
      <c r="L93" s="41"/>
      <c r="M93" s="41"/>
      <c r="N93" s="41"/>
      <c r="P93" s="23"/>
      <c r="R93" s="24"/>
    </row>
    <row r="94" spans="1:19" x14ac:dyDescent="0.2">
      <c r="A94" s="43"/>
      <c r="B94" s="12"/>
      <c r="C94" s="12"/>
      <c r="D94" s="5"/>
      <c r="F94" s="25"/>
      <c r="H94" s="32"/>
      <c r="J94" s="45"/>
      <c r="K94" s="33"/>
      <c r="L94" s="33"/>
      <c r="M94" s="33"/>
      <c r="N94" s="33"/>
      <c r="P94" s="28"/>
      <c r="R94" s="29"/>
    </row>
    <row r="95" spans="1:19" x14ac:dyDescent="0.2">
      <c r="A95" s="31">
        <v>301</v>
      </c>
      <c r="B95" s="2" t="s">
        <v>89</v>
      </c>
      <c r="D95" s="5"/>
      <c r="F95" s="25"/>
      <c r="H95" s="32">
        <v>521.20000000000005</v>
      </c>
      <c r="J95" s="33"/>
      <c r="K95" s="33"/>
      <c r="L95" s="33"/>
      <c r="M95" s="33"/>
      <c r="N95" s="33"/>
      <c r="P95" s="28"/>
      <c r="R95" s="29"/>
    </row>
    <row r="96" spans="1:19" x14ac:dyDescent="0.2">
      <c r="A96" s="31">
        <v>374.1</v>
      </c>
      <c r="B96" s="2" t="s">
        <v>90</v>
      </c>
      <c r="C96" s="12"/>
      <c r="D96" s="5"/>
      <c r="F96" s="25"/>
      <c r="H96" s="32">
        <v>205.4</v>
      </c>
      <c r="J96" s="33"/>
      <c r="K96" s="33"/>
      <c r="L96" s="33"/>
      <c r="M96" s="33"/>
      <c r="N96" s="33"/>
      <c r="P96" s="28"/>
      <c r="R96" s="29"/>
    </row>
    <row r="97" spans="1:18" x14ac:dyDescent="0.2">
      <c r="A97" s="31">
        <v>374.2</v>
      </c>
      <c r="B97" s="2" t="s">
        <v>90</v>
      </c>
      <c r="C97" s="12"/>
      <c r="D97" s="5"/>
      <c r="F97" s="25"/>
      <c r="H97" s="32">
        <v>876986.66</v>
      </c>
      <c r="J97" s="33">
        <v>-522</v>
      </c>
      <c r="K97" s="33"/>
      <c r="L97" s="33"/>
      <c r="M97" s="33"/>
      <c r="N97" s="33"/>
      <c r="P97" s="28"/>
      <c r="R97" s="29"/>
    </row>
    <row r="98" spans="1:18" x14ac:dyDescent="0.2">
      <c r="A98" s="31">
        <v>375.9</v>
      </c>
      <c r="B98" s="2" t="s">
        <v>91</v>
      </c>
      <c r="C98" s="12"/>
      <c r="D98" s="5"/>
      <c r="F98" s="25"/>
      <c r="H98" s="32">
        <v>399999.92</v>
      </c>
      <c r="J98" s="33">
        <v>643373</v>
      </c>
      <c r="K98" s="33"/>
      <c r="L98" s="33"/>
      <c r="M98" s="33"/>
      <c r="N98" s="33"/>
      <c r="P98" s="28"/>
      <c r="R98" s="29"/>
    </row>
    <row r="99" spans="1:18" x14ac:dyDescent="0.2">
      <c r="A99" s="31">
        <v>376.02</v>
      </c>
      <c r="B99" s="2" t="s">
        <v>92</v>
      </c>
      <c r="C99" s="12"/>
      <c r="D99" s="5"/>
      <c r="F99" s="25"/>
      <c r="H99" s="32"/>
      <c r="J99" s="33">
        <v>521376</v>
      </c>
      <c r="K99" s="33"/>
      <c r="L99" s="33"/>
      <c r="M99" s="33"/>
      <c r="N99" s="33"/>
      <c r="P99" s="28"/>
      <c r="R99" s="29"/>
    </row>
    <row r="100" spans="1:18" x14ac:dyDescent="0.2">
      <c r="A100" s="31">
        <v>376.03</v>
      </c>
      <c r="B100" s="2" t="s">
        <v>92</v>
      </c>
      <c r="C100" s="12"/>
      <c r="D100" s="5"/>
      <c r="F100" s="25"/>
      <c r="H100" s="34"/>
      <c r="J100" s="35">
        <v>32661</v>
      </c>
      <c r="K100" s="33"/>
      <c r="L100" s="33"/>
      <c r="M100" s="33"/>
      <c r="N100" s="33"/>
      <c r="P100" s="28"/>
      <c r="R100" s="29"/>
    </row>
    <row r="101" spans="1:18" x14ac:dyDescent="0.2">
      <c r="A101" s="43"/>
      <c r="B101" s="12"/>
      <c r="C101" s="12"/>
      <c r="D101" s="5"/>
      <c r="F101" s="25"/>
      <c r="H101" s="32"/>
      <c r="J101" s="45"/>
      <c r="K101" s="33"/>
      <c r="L101" s="33"/>
      <c r="M101" s="33"/>
      <c r="N101" s="33"/>
      <c r="P101" s="28"/>
      <c r="R101" s="29"/>
    </row>
    <row r="102" spans="1:18" s="14" customFormat="1" ht="15.75" x14ac:dyDescent="0.25">
      <c r="A102" s="13" t="s">
        <v>127</v>
      </c>
      <c r="B102" s="13"/>
      <c r="C102" s="13"/>
      <c r="D102" s="4"/>
      <c r="E102" s="15"/>
      <c r="F102" s="20"/>
      <c r="H102" s="56">
        <f>SUBTOTAL(9,H95:H101)</f>
        <v>1277713.18</v>
      </c>
      <c r="J102" s="49">
        <f>SUBTOTAL(9,J95:J101)</f>
        <v>1196888</v>
      </c>
      <c r="K102" s="41"/>
      <c r="L102" s="41"/>
      <c r="M102" s="41"/>
      <c r="N102" s="41"/>
      <c r="P102" s="23"/>
      <c r="R102" s="24"/>
    </row>
    <row r="103" spans="1:18" x14ac:dyDescent="0.2">
      <c r="A103" s="12"/>
      <c r="B103" s="12"/>
      <c r="C103" s="57"/>
      <c r="D103" s="5"/>
      <c r="F103" s="25"/>
      <c r="H103" s="32"/>
      <c r="J103" s="45"/>
      <c r="K103" s="33"/>
      <c r="L103" s="33"/>
      <c r="M103" s="33"/>
      <c r="N103" s="33"/>
      <c r="P103" s="28"/>
      <c r="R103" s="29"/>
    </row>
    <row r="104" spans="1:18" s="14" customFormat="1" ht="16.5" thickBot="1" x14ac:dyDescent="0.3">
      <c r="A104" s="47" t="s">
        <v>93</v>
      </c>
      <c r="B104" s="13"/>
      <c r="C104" s="13"/>
      <c r="D104" s="4"/>
      <c r="E104" s="15"/>
      <c r="F104" s="7"/>
      <c r="H104" s="52">
        <f>SUBTOTAL(9,H17:H103)</f>
        <v>897158069.63000011</v>
      </c>
      <c r="J104" s="53">
        <f>SUBTOTAL(9,J17:J103)</f>
        <v>201303363</v>
      </c>
      <c r="K104" s="41"/>
      <c r="L104" s="53">
        <f>SUBTOTAL(9,L17:L103)</f>
        <v>986572054.91999996</v>
      </c>
      <c r="M104" s="41"/>
      <c r="N104" s="53">
        <f>SUBTOTAL(9,N17:N103)</f>
        <v>29614554</v>
      </c>
      <c r="P104" s="23"/>
      <c r="R104" s="24"/>
    </row>
    <row r="105" spans="1:18" ht="15.75" thickTop="1" x14ac:dyDescent="0.2">
      <c r="A105" s="30"/>
      <c r="B105" s="12"/>
      <c r="C105" s="12"/>
      <c r="D105" s="5"/>
      <c r="F105" s="58"/>
      <c r="H105" s="44"/>
      <c r="J105" s="45"/>
      <c r="K105" s="33"/>
      <c r="L105" s="45"/>
      <c r="M105" s="33"/>
      <c r="N105" s="45"/>
      <c r="P105" s="28"/>
      <c r="R105" s="29"/>
    </row>
    <row r="106" spans="1:18" x14ac:dyDescent="0.2">
      <c r="A106" s="59" t="s">
        <v>42</v>
      </c>
      <c r="B106" s="12" t="s">
        <v>118</v>
      </c>
      <c r="F106" s="27"/>
      <c r="H106" s="26"/>
      <c r="J106" s="33"/>
      <c r="K106" s="33"/>
      <c r="L106" s="33"/>
      <c r="M106" s="33"/>
      <c r="N106" s="33"/>
      <c r="P106" s="28"/>
      <c r="R106" s="29"/>
    </row>
    <row r="107" spans="1:18" x14ac:dyDescent="0.2">
      <c r="A107" s="59" t="s">
        <v>70</v>
      </c>
      <c r="B107" s="12" t="s">
        <v>122</v>
      </c>
      <c r="F107" s="27"/>
      <c r="H107" s="32"/>
      <c r="J107" s="33"/>
      <c r="K107" s="27"/>
      <c r="L107" s="27"/>
      <c r="M107" s="27"/>
      <c r="N107" s="27"/>
      <c r="P107" s="26"/>
    </row>
    <row r="108" spans="1:18" x14ac:dyDescent="0.2">
      <c r="A108" s="59"/>
      <c r="B108" s="12"/>
      <c r="D108" s="62" t="s">
        <v>119</v>
      </c>
      <c r="F108" s="63" t="s">
        <v>19</v>
      </c>
      <c r="H108" s="32"/>
      <c r="J108" s="33"/>
      <c r="K108" s="27"/>
      <c r="L108" s="27"/>
      <c r="M108" s="27"/>
      <c r="N108" s="27"/>
      <c r="P108" s="26"/>
      <c r="R108" s="51"/>
    </row>
    <row r="109" spans="1:18" x14ac:dyDescent="0.2">
      <c r="A109" s="59"/>
      <c r="B109" s="12"/>
      <c r="D109" s="64">
        <v>392.2</v>
      </c>
      <c r="E109" s="64"/>
      <c r="F109" s="65">
        <v>4.5</v>
      </c>
      <c r="H109" s="26"/>
      <c r="J109" s="27"/>
      <c r="K109" s="27"/>
      <c r="L109" s="27"/>
      <c r="M109" s="27"/>
      <c r="N109" s="27"/>
      <c r="P109" s="26"/>
    </row>
    <row r="110" spans="1:18" x14ac:dyDescent="0.2">
      <c r="A110" s="59"/>
      <c r="B110" s="12"/>
      <c r="D110" s="64">
        <v>396</v>
      </c>
      <c r="E110" s="64"/>
      <c r="F110" s="65">
        <v>4.21</v>
      </c>
      <c r="H110" s="26"/>
      <c r="J110" s="27"/>
      <c r="K110" s="27"/>
      <c r="L110" s="27"/>
      <c r="M110" s="27"/>
      <c r="N110" s="27"/>
      <c r="P110" s="26"/>
    </row>
    <row r="111" spans="1:18" x14ac:dyDescent="0.2">
      <c r="A111" s="59"/>
      <c r="B111" s="12"/>
      <c r="F111" s="27"/>
      <c r="H111" s="26"/>
      <c r="J111" s="27"/>
      <c r="K111" s="27"/>
      <c r="L111" s="27"/>
      <c r="M111" s="27"/>
      <c r="N111" s="27"/>
      <c r="P111" s="26"/>
    </row>
    <row r="112" spans="1:18" x14ac:dyDescent="0.2">
      <c r="A112" s="59" t="s">
        <v>76</v>
      </c>
      <c r="B112" s="30" t="s">
        <v>123</v>
      </c>
      <c r="F112" s="31"/>
      <c r="H112" s="26"/>
      <c r="J112" s="27"/>
      <c r="K112" s="27"/>
      <c r="L112" s="27"/>
      <c r="M112" s="27"/>
      <c r="N112" s="27"/>
      <c r="P112" s="26"/>
    </row>
    <row r="113" spans="1:16" x14ac:dyDescent="0.2">
      <c r="A113" s="59" t="s">
        <v>83</v>
      </c>
      <c r="B113" s="2" t="s">
        <v>120</v>
      </c>
      <c r="F113" s="31"/>
      <c r="H113" s="26"/>
      <c r="J113" s="27"/>
      <c r="K113" s="27"/>
      <c r="L113" s="27"/>
      <c r="M113" s="27"/>
      <c r="N113" s="27"/>
      <c r="P113" s="26"/>
    </row>
    <row r="114" spans="1:16" x14ac:dyDescent="0.2">
      <c r="A114" s="59" t="s">
        <v>87</v>
      </c>
      <c r="B114" s="2" t="s">
        <v>121</v>
      </c>
      <c r="F114" s="27"/>
      <c r="H114" s="26"/>
      <c r="J114" s="27"/>
      <c r="K114" s="27"/>
      <c r="L114" s="27"/>
      <c r="M114" s="27"/>
      <c r="N114" s="27"/>
      <c r="P114" s="26"/>
    </row>
    <row r="115" spans="1:16" x14ac:dyDescent="0.2">
      <c r="C115" s="12"/>
      <c r="F115" s="27"/>
    </row>
    <row r="116" spans="1:16" x14ac:dyDescent="0.2">
      <c r="F116" s="27"/>
    </row>
    <row r="117" spans="1:16" x14ac:dyDescent="0.2">
      <c r="C117" s="57"/>
      <c r="F117" s="27"/>
    </row>
    <row r="118" spans="1:16" x14ac:dyDescent="0.2">
      <c r="C118" s="57"/>
      <c r="F118" s="27"/>
    </row>
    <row r="119" spans="1:16" x14ac:dyDescent="0.2">
      <c r="C119" s="12"/>
      <c r="F119" s="27"/>
    </row>
    <row r="120" spans="1:16" x14ac:dyDescent="0.2">
      <c r="F120" s="27"/>
    </row>
    <row r="121" spans="1:16" x14ac:dyDescent="0.2">
      <c r="F121" s="27"/>
    </row>
    <row r="122" spans="1:16" x14ac:dyDescent="0.2">
      <c r="F122" s="27"/>
    </row>
    <row r="123" spans="1:16" x14ac:dyDescent="0.2">
      <c r="F123" s="27"/>
    </row>
    <row r="124" spans="1:16" x14ac:dyDescent="0.2">
      <c r="C124" s="12"/>
      <c r="F124" s="27"/>
    </row>
    <row r="125" spans="1:16" x14ac:dyDescent="0.2">
      <c r="C125" s="12"/>
      <c r="F125" s="27"/>
    </row>
    <row r="126" spans="1:16" x14ac:dyDescent="0.2">
      <c r="F126" s="27"/>
    </row>
    <row r="127" spans="1:16" x14ac:dyDescent="0.2">
      <c r="F127" s="27"/>
    </row>
    <row r="128" spans="1:16" x14ac:dyDescent="0.2">
      <c r="F128" s="27"/>
    </row>
    <row r="129" spans="3:6" x14ac:dyDescent="0.2">
      <c r="F129" s="27"/>
    </row>
    <row r="130" spans="3:6" x14ac:dyDescent="0.2">
      <c r="C130" s="12"/>
      <c r="F130" s="27"/>
    </row>
    <row r="131" spans="3:6" x14ac:dyDescent="0.2">
      <c r="C131" s="12"/>
      <c r="F131" s="27"/>
    </row>
    <row r="132" spans="3:6" x14ac:dyDescent="0.2">
      <c r="F132" s="27"/>
    </row>
    <row r="133" spans="3:6" x14ac:dyDescent="0.2">
      <c r="C133" s="12"/>
      <c r="F133" s="27"/>
    </row>
    <row r="134" spans="3:6" x14ac:dyDescent="0.2">
      <c r="F134" s="27"/>
    </row>
    <row r="135" spans="3:6" x14ac:dyDescent="0.2">
      <c r="C135" s="12"/>
      <c r="F135" s="27"/>
    </row>
    <row r="136" spans="3:6" x14ac:dyDescent="0.2">
      <c r="C136"/>
      <c r="F136" s="27"/>
    </row>
    <row r="137" spans="3:6" x14ac:dyDescent="0.2">
      <c r="F137" s="27"/>
    </row>
    <row r="138" spans="3:6" x14ac:dyDescent="0.2">
      <c r="F138" s="27"/>
    </row>
    <row r="139" spans="3:6" x14ac:dyDescent="0.2">
      <c r="F139" s="27"/>
    </row>
    <row r="140" spans="3:6" x14ac:dyDescent="0.2">
      <c r="F140" s="27"/>
    </row>
    <row r="141" spans="3:6" x14ac:dyDescent="0.2">
      <c r="F141" s="27"/>
    </row>
    <row r="142" spans="3:6" x14ac:dyDescent="0.2">
      <c r="F142" s="27"/>
    </row>
    <row r="143" spans="3:6" x14ac:dyDescent="0.2">
      <c r="F143" s="27"/>
    </row>
    <row r="144" spans="3:6" x14ac:dyDescent="0.2">
      <c r="F144" s="27"/>
    </row>
    <row r="145" spans="6:6" x14ac:dyDescent="0.2">
      <c r="F145" s="27"/>
    </row>
    <row r="146" spans="6:6" x14ac:dyDescent="0.2">
      <c r="F146" s="27"/>
    </row>
    <row r="147" spans="6:6" x14ac:dyDescent="0.2">
      <c r="F147" s="27"/>
    </row>
    <row r="148" spans="6:6" x14ac:dyDescent="0.2">
      <c r="F148" s="27"/>
    </row>
    <row r="149" spans="6:6" x14ac:dyDescent="0.2">
      <c r="F149" s="27"/>
    </row>
    <row r="150" spans="6:6" x14ac:dyDescent="0.2">
      <c r="F150" s="27"/>
    </row>
    <row r="151" spans="6:6" x14ac:dyDescent="0.2">
      <c r="F151" s="27"/>
    </row>
    <row r="152" spans="6:6" x14ac:dyDescent="0.2">
      <c r="F152" s="27"/>
    </row>
    <row r="153" spans="6:6" x14ac:dyDescent="0.2">
      <c r="F153" s="27"/>
    </row>
    <row r="154" spans="6:6" x14ac:dyDescent="0.2">
      <c r="F154" s="27"/>
    </row>
    <row r="155" spans="6:6" x14ac:dyDescent="0.2">
      <c r="F155" s="27"/>
    </row>
    <row r="156" spans="6:6" x14ac:dyDescent="0.2">
      <c r="F156" s="27"/>
    </row>
    <row r="157" spans="6:6" x14ac:dyDescent="0.2">
      <c r="F157" s="27"/>
    </row>
    <row r="158" spans="6:6" x14ac:dyDescent="0.2">
      <c r="F158" s="27"/>
    </row>
    <row r="159" spans="6:6" x14ac:dyDescent="0.2">
      <c r="F159" s="27"/>
    </row>
    <row r="160" spans="6:6" x14ac:dyDescent="0.2">
      <c r="F160" s="27"/>
    </row>
    <row r="161" spans="6:6" x14ac:dyDescent="0.2">
      <c r="F161" s="27"/>
    </row>
    <row r="162" spans="6:6" x14ac:dyDescent="0.2">
      <c r="F162" s="27"/>
    </row>
    <row r="163" spans="6:6" x14ac:dyDescent="0.2">
      <c r="F163" s="27"/>
    </row>
    <row r="164" spans="6:6" x14ac:dyDescent="0.2">
      <c r="F164" s="27"/>
    </row>
    <row r="165" spans="6:6" x14ac:dyDescent="0.2">
      <c r="F165" s="27"/>
    </row>
    <row r="166" spans="6:6" x14ac:dyDescent="0.2">
      <c r="F166" s="27"/>
    </row>
    <row r="167" spans="6:6" x14ac:dyDescent="0.2">
      <c r="F167" s="27"/>
    </row>
    <row r="168" spans="6:6" x14ac:dyDescent="0.2">
      <c r="F168" s="27"/>
    </row>
    <row r="169" spans="6:6" x14ac:dyDescent="0.2">
      <c r="F169" s="27"/>
    </row>
    <row r="170" spans="6:6" x14ac:dyDescent="0.2">
      <c r="F170" s="27"/>
    </row>
    <row r="171" spans="6:6" x14ac:dyDescent="0.2">
      <c r="F171" s="27"/>
    </row>
    <row r="172" spans="6:6" x14ac:dyDescent="0.2">
      <c r="F172" s="27"/>
    </row>
    <row r="173" spans="6:6" x14ac:dyDescent="0.2">
      <c r="F173" s="27"/>
    </row>
    <row r="174" spans="6:6" x14ac:dyDescent="0.2">
      <c r="F174" s="27"/>
    </row>
    <row r="175" spans="6:6" x14ac:dyDescent="0.2">
      <c r="F175" s="27"/>
    </row>
    <row r="176" spans="6:6" x14ac:dyDescent="0.2">
      <c r="F176" s="27"/>
    </row>
    <row r="177" spans="6:6" x14ac:dyDescent="0.2">
      <c r="F177" s="27"/>
    </row>
    <row r="178" spans="6:6" x14ac:dyDescent="0.2">
      <c r="F178" s="27"/>
    </row>
    <row r="179" spans="6:6" x14ac:dyDescent="0.2">
      <c r="F179" s="27"/>
    </row>
    <row r="180" spans="6:6" x14ac:dyDescent="0.2">
      <c r="F180" s="27"/>
    </row>
    <row r="181" spans="6:6" x14ac:dyDescent="0.2">
      <c r="F181" s="27"/>
    </row>
    <row r="182" spans="6:6" x14ac:dyDescent="0.2">
      <c r="F182" s="27"/>
    </row>
    <row r="183" spans="6:6" x14ac:dyDescent="0.2">
      <c r="F183" s="27"/>
    </row>
    <row r="184" spans="6:6" x14ac:dyDescent="0.2">
      <c r="F184" s="27"/>
    </row>
    <row r="185" spans="6:6" x14ac:dyDescent="0.2">
      <c r="F185" s="27"/>
    </row>
    <row r="186" spans="6:6" x14ac:dyDescent="0.2">
      <c r="F186" s="27"/>
    </row>
    <row r="187" spans="6:6" x14ac:dyDescent="0.2">
      <c r="F187" s="27"/>
    </row>
    <row r="188" spans="6:6" x14ac:dyDescent="0.2">
      <c r="F188" s="27"/>
    </row>
    <row r="189" spans="6:6" x14ac:dyDescent="0.2">
      <c r="F189" s="27"/>
    </row>
    <row r="190" spans="6:6" x14ac:dyDescent="0.2">
      <c r="F190" s="27"/>
    </row>
    <row r="191" spans="6:6" x14ac:dyDescent="0.2">
      <c r="F191" s="27"/>
    </row>
    <row r="192" spans="6:6" x14ac:dyDescent="0.2">
      <c r="F192" s="27"/>
    </row>
    <row r="193" spans="6:6" x14ac:dyDescent="0.2">
      <c r="F193" s="27"/>
    </row>
    <row r="194" spans="6:6" x14ac:dyDescent="0.2">
      <c r="F194" s="27"/>
    </row>
    <row r="195" spans="6:6" x14ac:dyDescent="0.2">
      <c r="F195" s="27"/>
    </row>
    <row r="196" spans="6:6" x14ac:dyDescent="0.2">
      <c r="F196" s="27"/>
    </row>
    <row r="197" spans="6:6" x14ac:dyDescent="0.2">
      <c r="F197" s="27"/>
    </row>
    <row r="198" spans="6:6" x14ac:dyDescent="0.2">
      <c r="F198" s="27"/>
    </row>
    <row r="199" spans="6:6" x14ac:dyDescent="0.2">
      <c r="F199" s="27"/>
    </row>
    <row r="200" spans="6:6" x14ac:dyDescent="0.2">
      <c r="F200" s="27"/>
    </row>
    <row r="201" spans="6:6" x14ac:dyDescent="0.2">
      <c r="F201" s="27"/>
    </row>
    <row r="202" spans="6:6" x14ac:dyDescent="0.2">
      <c r="F202" s="27"/>
    </row>
    <row r="203" spans="6:6" x14ac:dyDescent="0.2">
      <c r="F203" s="27"/>
    </row>
    <row r="204" spans="6:6" x14ac:dyDescent="0.2">
      <c r="F204" s="27"/>
    </row>
    <row r="205" spans="6:6" x14ac:dyDescent="0.2">
      <c r="F205" s="27"/>
    </row>
    <row r="206" spans="6:6" x14ac:dyDescent="0.2">
      <c r="F206" s="27"/>
    </row>
    <row r="207" spans="6:6" x14ac:dyDescent="0.2">
      <c r="F207" s="27"/>
    </row>
    <row r="208" spans="6:6" x14ac:dyDescent="0.2">
      <c r="F208" s="27"/>
    </row>
    <row r="209" spans="6:6" x14ac:dyDescent="0.2">
      <c r="F209" s="27"/>
    </row>
    <row r="210" spans="6:6" x14ac:dyDescent="0.2">
      <c r="F210" s="27"/>
    </row>
    <row r="211" spans="6:6" x14ac:dyDescent="0.2">
      <c r="F211" s="27"/>
    </row>
    <row r="212" spans="6:6" x14ac:dyDescent="0.2">
      <c r="F212" s="27"/>
    </row>
    <row r="213" spans="6:6" x14ac:dyDescent="0.2">
      <c r="F213" s="27"/>
    </row>
    <row r="214" spans="6:6" x14ac:dyDescent="0.2">
      <c r="F214" s="27"/>
    </row>
    <row r="215" spans="6:6" x14ac:dyDescent="0.2">
      <c r="F215" s="27"/>
    </row>
    <row r="216" spans="6:6" x14ac:dyDescent="0.2">
      <c r="F216" s="27"/>
    </row>
    <row r="217" spans="6:6" x14ac:dyDescent="0.2">
      <c r="F217" s="27"/>
    </row>
    <row r="218" spans="6:6" x14ac:dyDescent="0.2">
      <c r="F218" s="27"/>
    </row>
    <row r="219" spans="6:6" x14ac:dyDescent="0.2">
      <c r="F219" s="27"/>
    </row>
    <row r="220" spans="6:6" x14ac:dyDescent="0.2">
      <c r="F220" s="27"/>
    </row>
    <row r="221" spans="6:6" x14ac:dyDescent="0.2">
      <c r="F221" s="27"/>
    </row>
    <row r="222" spans="6:6" x14ac:dyDescent="0.2">
      <c r="F222" s="27"/>
    </row>
    <row r="223" spans="6:6" x14ac:dyDescent="0.2">
      <c r="F223" s="27"/>
    </row>
    <row r="224" spans="6:6" x14ac:dyDescent="0.2">
      <c r="F224" s="27"/>
    </row>
    <row r="225" spans="6:6" x14ac:dyDescent="0.2">
      <c r="F225" s="27"/>
    </row>
    <row r="226" spans="6:6" x14ac:dyDescent="0.2">
      <c r="F226" s="27"/>
    </row>
  </sheetData>
  <pageMargins left="0.75" right="0.75" top="1" bottom="0.75" header="0.3" footer="0.3"/>
  <pageSetup scale="47" fitToHeight="0" orientation="landscape" r:id="rId1"/>
  <headerFooter alignWithMargins="0">
    <oddHeader xml:space="preserve">&amp;R
</oddHeader>
  </headerFooter>
  <rowBreaks count="1" manualBreakCount="1">
    <brk id="64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D3BF6419712D41B897E776747B2DEC" ma:contentTypeVersion="6" ma:contentTypeDescription="Create a new document." ma:contentTypeScope="" ma:versionID="144139933c185da01d95fdb985779177">
  <xsd:schema xmlns:xsd="http://www.w3.org/2001/XMLSchema" xmlns:xs="http://www.w3.org/2001/XMLSchema" xmlns:p="http://schemas.microsoft.com/office/2006/metadata/properties" xmlns:ns2="b8c4d881-3f18-475a-abcb-6f3cd552703a" xmlns:ns3="8928fb92-c978-446f-a3f0-ff349eb0a339" targetNamespace="http://schemas.microsoft.com/office/2006/metadata/properties" ma:root="true" ma:fieldsID="323a07131de6960a51f5c0b658d5bd66" ns2:_="" ns3:_="">
    <xsd:import namespace="b8c4d881-3f18-475a-abcb-6f3cd552703a"/>
    <xsd:import namespace="8928fb92-c978-446f-a3f0-ff349eb0a33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c4d881-3f18-475a-abcb-6f3cd55270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8fb92-c978-446f-a3f0-ff349eb0a3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6F76E8-7BA8-494B-8240-A37DF270790E}"/>
</file>

<file path=customXml/itemProps2.xml><?xml version="1.0" encoding="utf-8"?>
<ds:datastoreItem xmlns:ds="http://schemas.openxmlformats.org/officeDocument/2006/customXml" ds:itemID="{53B64FF5-D23A-4B00-884A-49EA13967DAA}"/>
</file>

<file path=customXml/itemProps3.xml><?xml version="1.0" encoding="utf-8"?>
<ds:datastoreItem xmlns:ds="http://schemas.openxmlformats.org/officeDocument/2006/customXml" ds:itemID="{0B26AA0F-6BB5-40AC-AE32-99A120CFA7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Staff-5-004 Attachment D-1</vt:lpstr>
      <vt:lpstr>'Staff-5-004 Attachment D-1'!Print_Area</vt:lpstr>
      <vt:lpstr>'Staff-5-004 Attachment D-1'!Print_Titles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Neiderer, Mackenzie P.</dc:creator>
  <cp:lastModifiedBy>Ryan \ John \ Robert</cp:lastModifiedBy>
  <cp:lastPrinted>2024-04-10T19:16:57Z</cp:lastPrinted>
  <dcterms:created xsi:type="dcterms:W3CDTF">2024-03-06T16:08:47Z</dcterms:created>
  <dcterms:modified xsi:type="dcterms:W3CDTF">2024-09-29T17:25:39Z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0x01010023D3BF6419712D41B897E776747B2DEC</vt:lpwstr>
  </property>
</Properties>
</file>