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ngela.goad\Documents\Electric Rate Cases\RECC Rate Cases\Jackson Purchase\Case No. 2024-00085\"/>
    </mc:Choice>
  </mc:AlternateContent>
  <xr:revisionPtr revIDLastSave="0" documentId="8_{8D19382E-5E2C-4269-95E6-4D45262A707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ate Case Expense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D5" i="1" l="1"/>
  <c r="D21" i="1" l="1"/>
  <c r="D7" i="1"/>
  <c r="D8" i="1"/>
  <c r="D6" i="1"/>
  <c r="D10" i="1" l="1"/>
</calcChain>
</file>

<file path=xl/sharedStrings.xml><?xml version="1.0" encoding="utf-8"?>
<sst xmlns="http://schemas.openxmlformats.org/spreadsheetml/2006/main" count="20" uniqueCount="20">
  <si>
    <t>2019-00053</t>
  </si>
  <si>
    <t>2021-00358</t>
  </si>
  <si>
    <t>2024-00085</t>
  </si>
  <si>
    <t>Yrs Between</t>
  </si>
  <si>
    <t>Case</t>
  </si>
  <si>
    <t>Filed</t>
  </si>
  <si>
    <t>Average</t>
  </si>
  <si>
    <r>
      <t>Current Case Estimated Spend</t>
    </r>
    <r>
      <rPr>
        <vertAlign val="superscript"/>
        <sz val="11"/>
        <color theme="1"/>
        <rFont val="Arial"/>
        <family val="2"/>
      </rPr>
      <t>2</t>
    </r>
  </si>
  <si>
    <t>Years to Amortize</t>
  </si>
  <si>
    <t>OAG Rate Case Amortization</t>
  </si>
  <si>
    <t>OAG Rev Req Adjustment</t>
  </si>
  <si>
    <t xml:space="preserve">                                                   </t>
  </si>
  <si>
    <t>Sources:</t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</si>
  <si>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>A review of the Kentucky PSC's website, looking solely for general rate case filings.</t>
    </r>
  </si>
  <si>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>JPEC Reference Schedule 1.08, line 4.</t>
    </r>
  </si>
  <si>
    <t>2007-00116</t>
  </si>
  <si>
    <t>97-224</t>
  </si>
  <si>
    <r>
      <t>JPEC Proposed Rate Case Amortization</t>
    </r>
    <r>
      <rPr>
        <vertAlign val="superscript"/>
        <sz val="11"/>
        <color theme="1"/>
        <rFont val="Arial"/>
        <family val="2"/>
      </rPr>
      <t>3</t>
    </r>
  </si>
  <si>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>JPEC Reference Schedule 1.08, line 13.</t>
    </r>
  </si>
  <si>
    <r>
      <t>General Rate Cases for Jackson Purchase Energy Corporation</t>
    </r>
    <r>
      <rPr>
        <b/>
        <u/>
        <vertAlign val="superscript"/>
        <sz val="11"/>
        <color theme="1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</si>
</sst>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"/>
    <numFmt numFmtId="165" formatCode="_(&quot;$&quot;* #,##0_);_(&quot;$&quot;* \(#,##0\);_(&quot;$&quot;* &quot;-&quot;??_);_(@_)"/>
  </numFmts>
  <fonts count="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u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u/>
      <vertAlign val="superscript"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164" fontId="0" fillId="0" borderId="0" xfId="0" applyNumberFormat="1" applyFont="1"/>
    <xf numFmtId="0" fontId="0" fillId="0" borderId="0" xfId="0" applyFont="1" applyBorder="1"/>
    <xf numFmtId="165" fontId="0" fillId="0" borderId="0" xfId="1" applyNumberFormat="1" applyFont="1" applyFill="1" applyBorder="1"/>
    <xf numFmtId="165" fontId="0" fillId="0" borderId="0" xfId="0" applyNumberFormat="1" applyFont="1"/>
    <xf numFmtId="1" fontId="0" fillId="0" borderId="1" xfId="0" applyNumberFormat="1" applyFont="1" applyBorder="1"/>
    <xf numFmtId="165" fontId="0" fillId="0" borderId="1" xfId="0" applyNumberFormat="1" applyFont="1" applyBorder="1"/>
    <xf numFmtId="165" fontId="0" fillId="0" borderId="2" xfId="0" applyNumberFormat="1" applyFont="1" applyBorder="1"/>
    <xf numFmtId="0" fontId="5" fillId="0" borderId="0" xfId="0" applyFont="1"/>
    <xf numFmtId="14" fontId="0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26"/>
  <sheetViews>
    <sheetView tabSelected="1" workbookViewId="0">
      <selection activeCell="H10" sqref="H10"/>
    </sheetView>
  </sheetViews>
  <sheetFormatPr defaultRowHeight="14" x14ac:dyDescent="0.3"/>
  <cols>
    <col min="1" max="1" width="1.58203125" customWidth="1"/>
    <col min="2" max="2" width="25.75" customWidth="1"/>
    <col min="3" max="3" width="22.75" customWidth="1"/>
    <col min="4" max="4" width="17" customWidth="1"/>
    <col min="5" max="5" width="1.58203125" customWidth="1"/>
  </cols>
  <sheetData>
    <row r="1" spans="2:4" ht="16" x14ac:dyDescent="0.3">
      <c r="B1" s="14" t="s">
        <v>19</v>
      </c>
      <c r="C1" s="14"/>
      <c r="D1" s="14"/>
    </row>
    <row r="2" spans="2:4" x14ac:dyDescent="0.3">
      <c r="B2" s="2"/>
      <c r="C2" s="2"/>
      <c r="D2" s="2"/>
    </row>
    <row r="3" spans="2:4" x14ac:dyDescent="0.3">
      <c r="B3" s="13" t="s">
        <v>4</v>
      </c>
      <c r="C3" s="13" t="s">
        <v>5</v>
      </c>
      <c r="D3" s="13" t="s">
        <v>3</v>
      </c>
    </row>
    <row r="4" spans="2:4" x14ac:dyDescent="0.3">
      <c r="B4" s="3" t="s">
        <v>16</v>
      </c>
      <c r="C4" s="12">
        <v>35601</v>
      </c>
      <c r="D4" s="3"/>
    </row>
    <row r="5" spans="2:4" x14ac:dyDescent="0.3">
      <c r="B5" s="3" t="s">
        <v>15</v>
      </c>
      <c r="C5" s="12">
        <v>39421</v>
      </c>
      <c r="D5" s="4">
        <f>(C5-C4)/365.25</f>
        <v>10.458590006844627</v>
      </c>
    </row>
    <row r="6" spans="2:4" x14ac:dyDescent="0.3">
      <c r="B6" s="3" t="s">
        <v>0</v>
      </c>
      <c r="C6" s="12">
        <v>43553</v>
      </c>
      <c r="D6" s="4">
        <f>(C6-C5)/365.25</f>
        <v>11.312799452429843</v>
      </c>
    </row>
    <row r="7" spans="2:4" x14ac:dyDescent="0.3">
      <c r="B7" s="3" t="s">
        <v>1</v>
      </c>
      <c r="C7" s="12">
        <v>44484</v>
      </c>
      <c r="D7" s="4">
        <f t="shared" ref="D7:D8" si="0">(C7-C6)/365.25</f>
        <v>2.5489390828199863</v>
      </c>
    </row>
    <row r="8" spans="2:4" x14ac:dyDescent="0.3">
      <c r="B8" s="3" t="s">
        <v>2</v>
      </c>
      <c r="C8" s="12">
        <v>45413</v>
      </c>
      <c r="D8" s="4">
        <f t="shared" si="0"/>
        <v>2.5434633812457221</v>
      </c>
    </row>
    <row r="9" spans="2:4" x14ac:dyDescent="0.3">
      <c r="B9" s="2"/>
      <c r="C9" s="2"/>
      <c r="D9" s="2"/>
    </row>
    <row r="10" spans="2:4" x14ac:dyDescent="0.3">
      <c r="B10" s="2" t="s">
        <v>6</v>
      </c>
      <c r="D10" s="4">
        <f>AVERAGE(D5:D8)</f>
        <v>6.7159479808350451</v>
      </c>
    </row>
    <row r="11" spans="2:4" x14ac:dyDescent="0.3">
      <c r="B11" s="2"/>
      <c r="C11" s="2"/>
      <c r="D11" s="2"/>
    </row>
    <row r="12" spans="2:4" x14ac:dyDescent="0.3">
      <c r="B12" s="2"/>
      <c r="C12" s="2"/>
      <c r="D12" s="5"/>
    </row>
    <row r="13" spans="2:4" ht="16.5" x14ac:dyDescent="0.3">
      <c r="B13" s="2" t="s">
        <v>7</v>
      </c>
      <c r="C13" s="2"/>
      <c r="D13" s="6">
        <v>210000</v>
      </c>
    </row>
    <row r="14" spans="2:4" x14ac:dyDescent="0.3">
      <c r="B14" s="2"/>
      <c r="C14" s="2"/>
      <c r="D14" s="2"/>
    </row>
    <row r="15" spans="2:4" x14ac:dyDescent="0.3">
      <c r="B15" s="2" t="s">
        <v>8</v>
      </c>
      <c r="C15" s="2"/>
      <c r="D15" s="8">
        <v>3</v>
      </c>
    </row>
    <row r="16" spans="2:4" x14ac:dyDescent="0.3">
      <c r="B16" s="2"/>
      <c r="C16" s="2"/>
      <c r="D16" s="2"/>
    </row>
    <row r="17" spans="2:4" x14ac:dyDescent="0.3">
      <c r="B17" s="2" t="s">
        <v>9</v>
      </c>
      <c r="C17" s="2"/>
      <c r="D17" s="7">
        <f>D13/D15</f>
        <v>70000</v>
      </c>
    </row>
    <row r="18" spans="2:4" x14ac:dyDescent="0.3">
      <c r="B18" s="2"/>
      <c r="C18" s="2"/>
      <c r="D18" s="2"/>
    </row>
    <row r="19" spans="2:4" ht="16.5" x14ac:dyDescent="0.3">
      <c r="B19" s="2" t="s">
        <v>17</v>
      </c>
      <c r="C19" s="2"/>
      <c r="D19" s="9">
        <v>89626.933333333334</v>
      </c>
    </row>
    <row r="20" spans="2:4" x14ac:dyDescent="0.3">
      <c r="B20" s="2"/>
      <c r="C20" s="2"/>
      <c r="D20" s="2"/>
    </row>
    <row r="21" spans="2:4" ht="14.5" thickBot="1" x14ac:dyDescent="0.35">
      <c r="B21" s="2" t="s">
        <v>10</v>
      </c>
      <c r="C21" s="2"/>
      <c r="D21" s="10">
        <f>D17-D19</f>
        <v>-19626.933333333334</v>
      </c>
    </row>
    <row r="22" spans="2:4" ht="14.5" thickTop="1" x14ac:dyDescent="0.3">
      <c r="B22" s="11" t="s">
        <v>11</v>
      </c>
    </row>
    <row r="23" spans="2:4" x14ac:dyDescent="0.3">
      <c r="B23" s="1" t="s">
        <v>12</v>
      </c>
    </row>
    <row r="24" spans="2:4" x14ac:dyDescent="0.3">
      <c r="B24" s="1" t="s">
        <v>13</v>
      </c>
    </row>
    <row r="25" spans="2:4" x14ac:dyDescent="0.3">
      <c r="B25" s="1" t="s">
        <v>14</v>
      </c>
    </row>
    <row r="26" spans="2:4" x14ac:dyDescent="0.3">
      <c r="B26" s="1" t="s">
        <v>18</v>
      </c>
    </row>
  </sheetData>
  <mergeCells count="1">
    <mergeCell ref="B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Rate Case Expense</vt:lpstr>
    </vt:vector>
  </TitlesOfParts>
  <Company>BAI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Hagemeyer, Jeremy</dc:creator>
  <cp:lastModifiedBy>angela.goad</cp:lastModifiedBy>
  <dcterms:created xsi:type="dcterms:W3CDTF">2024-07-01T20:33:15Z</dcterms:created>
  <dcterms:modified xsi:type="dcterms:W3CDTF">2024-08-13T18:54:37Z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{08C7B74D-D233-4F84-A55B-D772DF428C22}</vt:lpwstr>
  </property>
</Properties>
</file>