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/>
  <mc:AlternateContent xmlns:mc="http://schemas.openxmlformats.org/markup-compatibility/2006">
    <mc:Choice Requires="x15">
      <x15ac:absPath xmlns:x15ac="http://schemas.microsoft.com/office/spreadsheetml/2010/11/ac" url="U:\PSC\Rate Case\Rate Case 2024\First Data Request - AG\Request 37 Backup\"/>
    </mc:Choice>
  </mc:AlternateContent>
  <xr:revisionPtr revIDLastSave="0" documentId="13_ncr:1_{8EE9C759-0B6C-480D-B064-0106908B8935}" xr6:coauthVersionLast="47" xr6:coauthVersionMax="47" xr10:uidLastSave="{00000000-0000-0000-0000-000000000000}"/>
  <bookViews>
    <workbookView xWindow="28680" yWindow="-120" windowWidth="29040" windowHeight="15840" xr2:uid="{7294955D-16B3-450B-8A63-BEB60049CB08}"/>
  </bookViews>
  <sheets>
    <sheet name="Summary" sheetId="1" r:id="rId1"/>
    <sheet name="Bank Fe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6" i="1"/>
  <c r="K6" i="1"/>
  <c r="J6" i="1"/>
  <c r="I6" i="1"/>
  <c r="H6" i="1"/>
  <c r="F6" i="1"/>
  <c r="E6" i="1"/>
  <c r="D6" i="1"/>
  <c r="C6" i="1"/>
  <c r="B16" i="2" l="1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B19" i="2"/>
  <c r="C19" i="2"/>
  <c r="D19" i="2"/>
  <c r="E19" i="2"/>
  <c r="F19" i="2"/>
  <c r="G19" i="2"/>
  <c r="H19" i="2"/>
  <c r="I19" i="2"/>
  <c r="J19" i="2"/>
  <c r="K19" i="2"/>
  <c r="L19" i="2"/>
  <c r="M19" i="2"/>
  <c r="O16" i="2"/>
  <c r="N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G6" i="1" l="1"/>
  <c r="AJ19" i="2" l="1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S17" i="2"/>
  <c r="S19" i="2"/>
  <c r="S18" i="2"/>
  <c r="T16" i="2" l="1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S16" i="2"/>
  <c r="F12" i="1"/>
  <c r="G12" i="1"/>
  <c r="H12" i="1"/>
  <c r="I12" i="1"/>
  <c r="J12" i="1"/>
  <c r="K12" i="1"/>
  <c r="H13" i="1"/>
  <c r="I13" i="1"/>
  <c r="J13" i="1"/>
  <c r="K13" i="1"/>
  <c r="L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O5" authorId="0" shapeId="0" xr:uid="{EA7145F1-FF38-4527-B704-3970664C38D7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Couldn't find fee schedule, bank history did not go back this far.</t>
        </r>
      </text>
    </comment>
  </commentList>
</comments>
</file>

<file path=xl/sharedStrings.xml><?xml version="1.0" encoding="utf-8"?>
<sst xmlns="http://schemas.openxmlformats.org/spreadsheetml/2006/main" count="59" uniqueCount="31">
  <si>
    <t>Jackson Purchase Energy Corporation</t>
  </si>
  <si>
    <t>Case No. 2024-00085</t>
  </si>
  <si>
    <t>Item 37 - Payment Processing Fees</t>
  </si>
  <si>
    <t>Credit card processing transaction fees</t>
  </si>
  <si>
    <t>Bank fees</t>
  </si>
  <si>
    <t>See note 1 below</t>
  </si>
  <si>
    <t>Check/mail-in payment processing fees (Penwar)</t>
  </si>
  <si>
    <t>N/A - See note 2 below</t>
  </si>
  <si>
    <t>Credit card processing transactions</t>
  </si>
  <si>
    <t>See note 3 below</t>
  </si>
  <si>
    <t>Check/mail-in payment processing transactions (Penwar)</t>
  </si>
  <si>
    <t>Cost/credit card transaction, average</t>
  </si>
  <si>
    <t>Cost/mail-in payment transaction, average</t>
  </si>
  <si>
    <t>N/A</t>
  </si>
  <si>
    <t>Notes:</t>
  </si>
  <si>
    <t>1. Jackson Purchase does not have record of bank fees that were processed before 2015. Jackson Purchase's bank's records are only retained for eight years.</t>
  </si>
  <si>
    <t>Bank fees related to customer payments are broken out on the tab labeled "Bank Fees" in this worksheet.</t>
  </si>
  <si>
    <t>2. Jackson Purchase began utilizing Penwar, which processes checks and mail-in payments, in September 2020. Before utilizing this service, all mail-in</t>
  </si>
  <si>
    <t>payments were processed in-house.</t>
  </si>
  <si>
    <t>3. Information pertaining to the number of credit card transactions processed between 2014-2017 was not available.</t>
  </si>
  <si>
    <t>4. 2024 data is provided through April 2024.</t>
  </si>
  <si>
    <t>Item 37 - Bank Payment Processing Fees</t>
  </si>
  <si>
    <t>Deposits</t>
  </si>
  <si>
    <t>On-us deposits</t>
  </si>
  <si>
    <t>Items Deposited Foreign</t>
  </si>
  <si>
    <t>Origination Batch fee</t>
  </si>
  <si>
    <t>Origination Batch cnt</t>
  </si>
  <si>
    <t>Deposits, per transaction</t>
  </si>
  <si>
    <t>On-us deposits, per transaction</t>
  </si>
  <si>
    <t>Items Deposited Foreign, per transaction</t>
  </si>
  <si>
    <t>Origination Batch cnt, per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</si>
</sst>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2" applyFont="1"/>
    <xf numFmtId="164" fontId="0" fillId="0" borderId="0" xfId="1" applyNumberFormat="1" applyFont="1"/>
    <xf numFmtId="0" fontId="0" fillId="0" borderId="0" xfId="2" applyNumberFormat="1" applyFont="1"/>
    <xf numFmtId="17" fontId="0" fillId="0" borderId="0" xfId="0" applyNumberFormat="1"/>
    <xf numFmtId="44" fontId="0" fillId="0" borderId="0" xfId="2" applyFont="1" applyFill="1"/>
    <xf numFmtId="164" fontId="0" fillId="0" borderId="0" xfId="1" applyNumberFormat="1" applyFont="1" applyFill="1"/>
    <xf numFmtId="165" fontId="0" fillId="0" borderId="0" xfId="2" applyNumberFormat="1" applyFont="1"/>
    <xf numFmtId="165" fontId="0" fillId="0" borderId="0" xfId="2" applyNumberFormat="1" applyFont="1" applyFill="1"/>
    <xf numFmtId="164" fontId="0" fillId="0" borderId="0" xfId="0" applyNumberFormat="1"/>
    <xf numFmtId="43" fontId="0" fillId="0" borderId="0" xfId="0" applyNumberFormat="1"/>
    <xf numFmtId="0" fontId="2" fillId="0" borderId="1" xfId="0" applyFont="1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0">
    <cellStyle name="Comma" xfId="1" builtinId="3"/>
    <cellStyle name="Comma 2" xfId="4" xr:uid="{DBD80B1E-DE9F-4CC5-8476-FEF2D336A183}"/>
    <cellStyle name="Comma 2 2" xfId="9" xr:uid="{066BA582-0471-44FD-85C8-C24EA4B204B6}"/>
    <cellStyle name="Comma 3" xfId="7" xr:uid="{D8894D3D-3761-48AC-8DC4-16CCBDDB5691}"/>
    <cellStyle name="Currency" xfId="2" builtinId="4"/>
    <cellStyle name="Normal" xfId="0" builtinId="0"/>
    <cellStyle name="Normal 2" xfId="3" xr:uid="{9F610416-181C-4473-8028-1B1364E9646F}"/>
    <cellStyle name="Normal 3" xfId="6" xr:uid="{E5710EEF-0700-4A8C-BEFE-ABD958E8DCB1}"/>
    <cellStyle name="Percent 2" xfId="5" xr:uid="{7F9D4938-62BA-4464-A5D3-3EA05EC87CA8}"/>
    <cellStyle name="Percent 3" xfId="8" xr:uid="{2EE63CAA-1A78-4B36-8D91-9BD927554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7758-E836-4A3E-87B5-6CD1826C9D1D}">
  <dimension ref="A1:L28"/>
  <sheetViews>
    <sheetView tabSelected="1" workbookViewId="0">
      <selection activeCell="G17" sqref="G17"/>
    </sheetView>
  </sheetViews>
  <sheetFormatPr defaultRowHeight="15"/>
  <cols>
    <col min="1" max="1" width="54.28515625" customWidth="1"/>
    <col min="2" max="7" width="20.5703125" bestFit="1" customWidth="1"/>
    <col min="8" max="11" width="12.5703125" bestFit="1" customWidth="1"/>
    <col min="12" max="12" width="11.5703125" bestFit="1" customWidth="1"/>
  </cols>
  <sheetData>
    <row r="1" spans="1:12">
      <c r="A1" s="13" t="s">
        <v>0</v>
      </c>
    </row>
    <row r="2" spans="1:12">
      <c r="A2" s="13" t="s">
        <v>1</v>
      </c>
    </row>
    <row r="3" spans="1:12">
      <c r="A3" s="13" t="s">
        <v>2</v>
      </c>
    </row>
    <row r="4" spans="1:12" s="1" customFormat="1">
      <c r="B4" s="1">
        <v>2014</v>
      </c>
      <c r="C4" s="1">
        <v>2015</v>
      </c>
      <c r="D4" s="1">
        <v>2016</v>
      </c>
      <c r="E4" s="1">
        <v>2017</v>
      </c>
      <c r="F4" s="1">
        <v>2018</v>
      </c>
      <c r="G4" s="1">
        <v>2019</v>
      </c>
      <c r="H4" s="1">
        <v>2020</v>
      </c>
      <c r="I4" s="1">
        <v>2021</v>
      </c>
      <c r="J4" s="1">
        <v>2022</v>
      </c>
      <c r="K4" s="1">
        <v>2023</v>
      </c>
      <c r="L4" s="1">
        <v>2024</v>
      </c>
    </row>
    <row r="5" spans="1:12">
      <c r="A5" t="s">
        <v>3</v>
      </c>
      <c r="B5" s="2">
        <v>54037.5</v>
      </c>
      <c r="C5" s="2">
        <v>101631.59</v>
      </c>
      <c r="D5" s="2">
        <v>115903.15</v>
      </c>
      <c r="E5" s="2">
        <v>142667.39000000001</v>
      </c>
      <c r="F5" s="2">
        <v>154494.16</v>
      </c>
      <c r="G5" s="2">
        <v>167221.94</v>
      </c>
      <c r="H5" s="2">
        <v>153043.51999999999</v>
      </c>
      <c r="I5" s="2">
        <v>164433.85999999999</v>
      </c>
      <c r="J5" s="2">
        <v>183282.52</v>
      </c>
      <c r="K5" s="2">
        <v>193935.22</v>
      </c>
      <c r="L5" s="2">
        <v>71451.53</v>
      </c>
    </row>
    <row r="6" spans="1:12">
      <c r="A6" t="s">
        <v>4</v>
      </c>
      <c r="B6" s="4" t="s">
        <v>5</v>
      </c>
      <c r="C6" s="2">
        <f>+SUM('Bank Fees'!B6:M9)</f>
        <v>5042.2700000000004</v>
      </c>
      <c r="D6" s="2">
        <f>+SUM('Bank Fees'!N6:Y9)</f>
        <v>4875.07</v>
      </c>
      <c r="E6" s="2">
        <f>+SUM('Bank Fees'!Z6:AK9)</f>
        <v>5670.84</v>
      </c>
      <c r="F6" s="2">
        <f>+SUM('Bank Fees'!AL6:AW9)</f>
        <v>5028.5599999999995</v>
      </c>
      <c r="G6" s="2">
        <f>+SUM('Bank Fees'!AX6:BI9)</f>
        <v>4640.08</v>
      </c>
      <c r="H6" s="2">
        <f>+SUM('Bank Fees'!BJ6:BU9)</f>
        <v>4240.47</v>
      </c>
      <c r="I6" s="2">
        <f>+SUM('Bank Fees'!BV6:CG9)</f>
        <v>4083.2000000000003</v>
      </c>
      <c r="J6" s="2">
        <f>+SUM('Bank Fees'!CH6:CS9)</f>
        <v>3727.74</v>
      </c>
      <c r="K6" s="2">
        <f>+SUM('Bank Fees'!CT6:DE9)</f>
        <v>3455.83</v>
      </c>
      <c r="L6" s="2">
        <f>+SUM('Bank Fees'!DF6:DI9)</f>
        <v>1094.29</v>
      </c>
    </row>
    <row r="7" spans="1:12">
      <c r="A7" t="s">
        <v>6</v>
      </c>
      <c r="B7" s="4" t="s">
        <v>7</v>
      </c>
      <c r="C7" s="4" t="s">
        <v>7</v>
      </c>
      <c r="D7" s="4" t="s">
        <v>7</v>
      </c>
      <c r="E7" s="4" t="s">
        <v>7</v>
      </c>
      <c r="F7" s="4" t="s">
        <v>7</v>
      </c>
      <c r="G7" s="4" t="s">
        <v>7</v>
      </c>
      <c r="H7" s="2">
        <v>8028.81</v>
      </c>
      <c r="I7" s="2">
        <v>24489.82</v>
      </c>
      <c r="J7" s="2">
        <v>21988.2</v>
      </c>
      <c r="K7" s="2">
        <v>23589.61</v>
      </c>
      <c r="L7" s="2">
        <v>10065.39</v>
      </c>
    </row>
    <row r="9" spans="1:12">
      <c r="A9" t="s">
        <v>8</v>
      </c>
      <c r="B9" s="4" t="s">
        <v>9</v>
      </c>
      <c r="C9" s="4" t="s">
        <v>9</v>
      </c>
      <c r="D9" s="4" t="s">
        <v>9</v>
      </c>
      <c r="E9" s="4" t="s">
        <v>9</v>
      </c>
      <c r="F9" s="3">
        <v>79805</v>
      </c>
      <c r="G9" s="3">
        <v>86664</v>
      </c>
      <c r="H9" s="3">
        <v>89075</v>
      </c>
      <c r="I9" s="3">
        <v>98508</v>
      </c>
      <c r="J9" s="3">
        <v>107156</v>
      </c>
      <c r="K9" s="3">
        <v>111591</v>
      </c>
      <c r="L9" s="3">
        <v>38215</v>
      </c>
    </row>
    <row r="10" spans="1:12">
      <c r="A10" t="s">
        <v>10</v>
      </c>
      <c r="B10" s="4" t="s">
        <v>7</v>
      </c>
      <c r="C10" s="4" t="s">
        <v>7</v>
      </c>
      <c r="D10" s="4" t="s">
        <v>7</v>
      </c>
      <c r="E10" s="4" t="s">
        <v>7</v>
      </c>
      <c r="F10" s="4" t="s">
        <v>7</v>
      </c>
      <c r="G10" s="4" t="s">
        <v>7</v>
      </c>
      <c r="H10" s="3">
        <v>27127</v>
      </c>
      <c r="I10" s="3">
        <v>84794</v>
      </c>
      <c r="J10" s="3">
        <v>73969</v>
      </c>
      <c r="K10" s="3">
        <v>66571</v>
      </c>
      <c r="L10" s="3">
        <v>19921</v>
      </c>
    </row>
    <row r="12" spans="1:12">
      <c r="A12" t="s">
        <v>11</v>
      </c>
      <c r="B12" s="4" t="s">
        <v>9</v>
      </c>
      <c r="C12" s="4" t="s">
        <v>9</v>
      </c>
      <c r="D12" s="4" t="s">
        <v>9</v>
      </c>
      <c r="E12" s="4" t="s">
        <v>9</v>
      </c>
      <c r="F12" s="2">
        <f t="shared" ref="F12:K12" si="0">+F5/F9</f>
        <v>1.9358957458805839</v>
      </c>
      <c r="G12" s="2">
        <f t="shared" si="0"/>
        <v>1.9295432936398043</v>
      </c>
      <c r="H12" s="2">
        <f t="shared" si="0"/>
        <v>1.718142239685658</v>
      </c>
      <c r="I12" s="2">
        <f t="shared" si="0"/>
        <v>1.669243716246396</v>
      </c>
      <c r="J12" s="2">
        <f t="shared" si="0"/>
        <v>1.7104270409496434</v>
      </c>
      <c r="K12" s="2">
        <f t="shared" si="0"/>
        <v>1.7379109426387434</v>
      </c>
      <c r="L12" s="6">
        <f>+L5/L9</f>
        <v>1.8697247154258798</v>
      </c>
    </row>
    <row r="13" spans="1:12">
      <c r="A13" t="s">
        <v>12</v>
      </c>
      <c r="B13" s="4" t="s">
        <v>13</v>
      </c>
      <c r="C13" s="4" t="s">
        <v>13</v>
      </c>
      <c r="D13" s="4" t="s">
        <v>13</v>
      </c>
      <c r="E13" s="4" t="s">
        <v>13</v>
      </c>
      <c r="F13" s="4" t="s">
        <v>13</v>
      </c>
      <c r="G13" s="4" t="s">
        <v>13</v>
      </c>
      <c r="H13" s="2">
        <f t="shared" ref="H13:L13" si="1">+H7/H10</f>
        <v>0.29597117263243267</v>
      </c>
      <c r="I13" s="2">
        <f t="shared" si="1"/>
        <v>0.28881548222751607</v>
      </c>
      <c r="J13" s="2">
        <f t="shared" si="1"/>
        <v>0.29726236666711731</v>
      </c>
      <c r="K13" s="2">
        <f t="shared" si="1"/>
        <v>0.35435264604707756</v>
      </c>
      <c r="L13" s="6">
        <f t="shared" si="1"/>
        <v>0.50526529792681085</v>
      </c>
    </row>
    <row r="15" spans="1:12" ht="15.75" thickBot="1"/>
    <row r="16" spans="1:12">
      <c r="A16" s="12" t="s">
        <v>14</v>
      </c>
      <c r="B16" s="14"/>
      <c r="C16" s="14"/>
      <c r="D16" s="14"/>
      <c r="E16" s="15"/>
    </row>
    <row r="17" spans="1:11">
      <c r="A17" s="16" t="s">
        <v>15</v>
      </c>
      <c r="E17" s="17"/>
    </row>
    <row r="18" spans="1:11">
      <c r="A18" s="16" t="s">
        <v>16</v>
      </c>
      <c r="E18" s="17"/>
    </row>
    <row r="19" spans="1:11" ht="5.25" customHeight="1">
      <c r="A19" s="16"/>
      <c r="E19" s="17"/>
    </row>
    <row r="20" spans="1:11">
      <c r="A20" s="16" t="s">
        <v>17</v>
      </c>
      <c r="E20" s="17"/>
    </row>
    <row r="21" spans="1:11">
      <c r="A21" s="16" t="s">
        <v>18</v>
      </c>
      <c r="E21" s="17"/>
    </row>
    <row r="22" spans="1:11" ht="5.25" customHeight="1">
      <c r="A22" s="16"/>
      <c r="E22" s="17"/>
    </row>
    <row r="23" spans="1:11">
      <c r="A23" s="16" t="s">
        <v>19</v>
      </c>
      <c r="E23" s="17"/>
    </row>
    <row r="24" spans="1:11" ht="5.25" customHeight="1">
      <c r="A24" s="16"/>
      <c r="E24" s="17"/>
    </row>
    <row r="25" spans="1:11">
      <c r="A25" s="16" t="s">
        <v>20</v>
      </c>
      <c r="E25" s="17"/>
    </row>
    <row r="26" spans="1:11" ht="15.75" thickBot="1">
      <c r="A26" s="18"/>
      <c r="B26" s="19"/>
      <c r="C26" s="19"/>
      <c r="D26" s="19"/>
      <c r="E26" s="20"/>
    </row>
    <row r="27" spans="1:11">
      <c r="K27" s="10"/>
    </row>
    <row r="28" spans="1:11">
      <c r="K28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D30A-FF8F-4A2B-864D-08A5CAEE6AE7}">
  <dimension ref="A1:DJ19"/>
  <sheetViews>
    <sheetView workbookViewId="0">
      <pane xSplit="1" topLeftCell="B1" activePane="topRight" state="frozen"/>
      <selection pane="topRight" activeCell="E27" sqref="E27"/>
    </sheetView>
  </sheetViews>
  <sheetFormatPr defaultRowHeight="15"/>
  <cols>
    <col min="1" max="1" width="37.42578125" bestFit="1" customWidth="1"/>
    <col min="20" max="20" width="9" bestFit="1" customWidth="1"/>
  </cols>
  <sheetData>
    <row r="1" spans="1:114">
      <c r="A1" s="13" t="s">
        <v>0</v>
      </c>
    </row>
    <row r="2" spans="1:114">
      <c r="A2" s="13" t="s">
        <v>1</v>
      </c>
    </row>
    <row r="3" spans="1:114">
      <c r="A3" s="13" t="s">
        <v>21</v>
      </c>
    </row>
    <row r="5" spans="1:114">
      <c r="B5" s="5">
        <v>42005</v>
      </c>
      <c r="C5" s="5">
        <v>42036</v>
      </c>
      <c r="D5" s="5">
        <v>42064</v>
      </c>
      <c r="E5" s="5">
        <v>42095</v>
      </c>
      <c r="F5" s="5">
        <v>42125</v>
      </c>
      <c r="G5" s="5">
        <v>42156</v>
      </c>
      <c r="H5" s="5">
        <v>42186</v>
      </c>
      <c r="I5" s="5">
        <v>42217</v>
      </c>
      <c r="J5" s="5">
        <v>42248</v>
      </c>
      <c r="K5" s="5">
        <v>42278</v>
      </c>
      <c r="L5" s="5">
        <v>42309</v>
      </c>
      <c r="M5" s="5">
        <v>42339</v>
      </c>
      <c r="N5" s="5">
        <v>42370</v>
      </c>
      <c r="O5" s="5">
        <v>42401</v>
      </c>
      <c r="P5" s="5">
        <v>42430</v>
      </c>
      <c r="Q5" s="5">
        <v>42461</v>
      </c>
      <c r="R5" s="5">
        <v>42491</v>
      </c>
      <c r="S5" s="5">
        <v>42522</v>
      </c>
      <c r="T5" s="5">
        <v>42552</v>
      </c>
      <c r="U5" s="5">
        <v>42583</v>
      </c>
      <c r="V5" s="5">
        <v>42614</v>
      </c>
      <c r="W5" s="5">
        <v>42644</v>
      </c>
      <c r="X5" s="5">
        <v>42675</v>
      </c>
      <c r="Y5" s="5">
        <v>42705</v>
      </c>
      <c r="Z5" s="5">
        <v>42736</v>
      </c>
      <c r="AA5" s="5">
        <v>42767</v>
      </c>
      <c r="AB5" s="5">
        <v>42795</v>
      </c>
      <c r="AC5" s="5">
        <v>42826</v>
      </c>
      <c r="AD5" s="5">
        <v>42856</v>
      </c>
      <c r="AE5" s="5">
        <v>42887</v>
      </c>
      <c r="AF5" s="5">
        <v>42917</v>
      </c>
      <c r="AG5" s="5">
        <v>42948</v>
      </c>
      <c r="AH5" s="5">
        <v>42979</v>
      </c>
      <c r="AI5" s="5">
        <v>43009</v>
      </c>
      <c r="AJ5" s="5">
        <v>43040</v>
      </c>
      <c r="AK5" s="5">
        <v>43070</v>
      </c>
      <c r="AL5" s="5">
        <v>43101</v>
      </c>
      <c r="AM5" s="5">
        <v>43132</v>
      </c>
      <c r="AN5" s="5">
        <v>43160</v>
      </c>
      <c r="AO5" s="5">
        <v>43191</v>
      </c>
      <c r="AP5" s="5">
        <v>43221</v>
      </c>
      <c r="AQ5" s="5">
        <v>43252</v>
      </c>
      <c r="AR5" s="5">
        <v>43282</v>
      </c>
      <c r="AS5" s="5">
        <v>43313</v>
      </c>
      <c r="AT5" s="5">
        <v>43344</v>
      </c>
      <c r="AU5" s="5">
        <v>43374</v>
      </c>
      <c r="AV5" s="5">
        <v>43405</v>
      </c>
      <c r="AW5" s="5">
        <v>43435</v>
      </c>
      <c r="AX5" s="5">
        <v>43466</v>
      </c>
      <c r="AY5" s="5">
        <v>43497</v>
      </c>
      <c r="AZ5" s="5">
        <v>43525</v>
      </c>
      <c r="BA5" s="5">
        <v>43556</v>
      </c>
      <c r="BB5" s="5">
        <v>43586</v>
      </c>
      <c r="BC5" s="5">
        <v>43617</v>
      </c>
      <c r="BD5" s="5">
        <v>43647</v>
      </c>
      <c r="BE5" s="5">
        <v>43678</v>
      </c>
      <c r="BF5" s="5">
        <v>43709</v>
      </c>
      <c r="BG5" s="5">
        <v>43739</v>
      </c>
      <c r="BH5" s="5">
        <v>43770</v>
      </c>
      <c r="BI5" s="5">
        <v>43800</v>
      </c>
      <c r="BJ5" s="5">
        <v>43831</v>
      </c>
      <c r="BK5" s="5">
        <v>43862</v>
      </c>
      <c r="BL5" s="5">
        <v>43891</v>
      </c>
      <c r="BM5" s="5">
        <v>43922</v>
      </c>
      <c r="BN5" s="5">
        <v>43952</v>
      </c>
      <c r="BO5" s="5">
        <v>43983</v>
      </c>
      <c r="BP5" s="5">
        <v>44013</v>
      </c>
      <c r="BQ5" s="5">
        <v>44044</v>
      </c>
      <c r="BR5" s="5">
        <v>44075</v>
      </c>
      <c r="BS5" s="5">
        <v>44105</v>
      </c>
      <c r="BT5" s="5">
        <v>44136</v>
      </c>
      <c r="BU5" s="5">
        <v>44166</v>
      </c>
      <c r="BV5" s="5">
        <v>44197</v>
      </c>
      <c r="BW5" s="5">
        <v>44228</v>
      </c>
      <c r="BX5" s="5">
        <v>44256</v>
      </c>
      <c r="BY5" s="5">
        <v>44287</v>
      </c>
      <c r="BZ5" s="5">
        <v>44317</v>
      </c>
      <c r="CA5" s="5">
        <v>44348</v>
      </c>
      <c r="CB5" s="5">
        <v>44378</v>
      </c>
      <c r="CC5" s="5">
        <v>44409</v>
      </c>
      <c r="CD5" s="5">
        <v>44440</v>
      </c>
      <c r="CE5" s="5">
        <v>44470</v>
      </c>
      <c r="CF5" s="5">
        <v>44501</v>
      </c>
      <c r="CG5" s="5">
        <v>44531</v>
      </c>
      <c r="CH5" s="5">
        <v>44562</v>
      </c>
      <c r="CI5" s="5">
        <v>44593</v>
      </c>
      <c r="CJ5" s="5">
        <v>44621</v>
      </c>
      <c r="CK5" s="5">
        <v>44652</v>
      </c>
      <c r="CL5" s="5">
        <v>44682</v>
      </c>
      <c r="CM5" s="5">
        <v>44713</v>
      </c>
      <c r="CN5" s="5">
        <v>44743</v>
      </c>
      <c r="CO5" s="5">
        <v>44774</v>
      </c>
      <c r="CP5" s="5">
        <v>44805</v>
      </c>
      <c r="CQ5" s="5">
        <v>44835</v>
      </c>
      <c r="CR5" s="5">
        <v>44866</v>
      </c>
      <c r="CS5" s="5">
        <v>44896</v>
      </c>
      <c r="CT5" s="5">
        <v>44927</v>
      </c>
      <c r="CU5" s="5">
        <v>44958</v>
      </c>
      <c r="CV5" s="5">
        <v>44986</v>
      </c>
      <c r="CW5" s="5">
        <v>45017</v>
      </c>
      <c r="CX5" s="5">
        <v>45047</v>
      </c>
      <c r="CY5" s="5">
        <v>45078</v>
      </c>
      <c r="CZ5" s="5">
        <v>45108</v>
      </c>
      <c r="DA5" s="5">
        <v>45139</v>
      </c>
      <c r="DB5" s="5">
        <v>45170</v>
      </c>
      <c r="DC5" s="5">
        <v>45200</v>
      </c>
      <c r="DD5" s="5">
        <v>45231</v>
      </c>
      <c r="DE5" s="5">
        <v>45261</v>
      </c>
      <c r="DF5" s="5">
        <v>45292</v>
      </c>
      <c r="DG5" s="5">
        <v>45323</v>
      </c>
      <c r="DH5" s="5">
        <v>45352</v>
      </c>
      <c r="DI5" s="5">
        <v>45383</v>
      </c>
      <c r="DJ5" s="5"/>
    </row>
    <row r="6" spans="1:114">
      <c r="A6" t="s">
        <v>22</v>
      </c>
      <c r="B6" s="2">
        <v>15.84</v>
      </c>
      <c r="C6" s="2">
        <v>15.93</v>
      </c>
      <c r="D6" s="2">
        <v>17.010000000000002</v>
      </c>
      <c r="E6" s="2">
        <v>16.02</v>
      </c>
      <c r="F6" s="2">
        <v>14.31</v>
      </c>
      <c r="G6" s="2">
        <v>15.48</v>
      </c>
      <c r="H6" s="2">
        <v>15.39</v>
      </c>
      <c r="I6" s="2">
        <v>14.94</v>
      </c>
      <c r="J6" s="2">
        <v>14.67</v>
      </c>
      <c r="K6" s="2">
        <v>14.76</v>
      </c>
      <c r="L6" s="2">
        <v>13.59</v>
      </c>
      <c r="M6" s="2">
        <v>15.48</v>
      </c>
      <c r="N6" s="2">
        <v>14.31</v>
      </c>
      <c r="O6" s="6"/>
      <c r="P6" s="2">
        <v>16.11</v>
      </c>
      <c r="Q6" s="2">
        <v>14.76</v>
      </c>
      <c r="R6" s="2">
        <v>15.12</v>
      </c>
      <c r="S6" s="2">
        <v>15.12</v>
      </c>
      <c r="T6" s="2">
        <v>13.59</v>
      </c>
      <c r="U6" s="2">
        <v>15.93</v>
      </c>
      <c r="V6" s="2">
        <v>14.31</v>
      </c>
      <c r="W6" s="2">
        <v>15.3</v>
      </c>
      <c r="X6" s="2">
        <v>13.95</v>
      </c>
      <c r="Y6" s="2">
        <v>14.22</v>
      </c>
      <c r="Z6" s="2">
        <v>13.86</v>
      </c>
      <c r="AA6" s="2">
        <v>13.95</v>
      </c>
      <c r="AB6" s="2">
        <v>16.02</v>
      </c>
      <c r="AC6" s="2">
        <v>12.69</v>
      </c>
      <c r="AD6" s="2">
        <v>14.22</v>
      </c>
      <c r="AE6" s="2">
        <v>14.49</v>
      </c>
      <c r="AF6" s="2">
        <v>13.05</v>
      </c>
      <c r="AG6" s="2">
        <v>15.3</v>
      </c>
      <c r="AH6" s="2">
        <v>13.95</v>
      </c>
      <c r="AI6" s="2">
        <v>14.67</v>
      </c>
      <c r="AJ6" s="2">
        <v>13.23</v>
      </c>
      <c r="AK6" s="2">
        <v>12.69</v>
      </c>
      <c r="AL6" s="2">
        <v>14.13</v>
      </c>
      <c r="AM6" s="2">
        <v>13.05</v>
      </c>
      <c r="AN6" s="2">
        <v>14.58</v>
      </c>
      <c r="AO6" s="2">
        <v>13.59</v>
      </c>
      <c r="AP6" s="2">
        <v>14.76</v>
      </c>
      <c r="AQ6" s="2">
        <v>13.95</v>
      </c>
      <c r="AR6" s="2">
        <v>13.59</v>
      </c>
      <c r="AS6" s="2">
        <v>14.76</v>
      </c>
      <c r="AT6" s="2">
        <v>12.96</v>
      </c>
      <c r="AU6" s="2">
        <v>13.77</v>
      </c>
      <c r="AV6" s="2">
        <v>11.34</v>
      </c>
      <c r="AW6" s="2">
        <v>11.25</v>
      </c>
      <c r="AX6" s="2">
        <v>13.77</v>
      </c>
      <c r="AY6" s="2">
        <v>12.87</v>
      </c>
      <c r="AZ6" s="2">
        <v>12.51</v>
      </c>
      <c r="BA6" s="2">
        <v>12.6</v>
      </c>
      <c r="BB6" s="2">
        <v>12.42</v>
      </c>
      <c r="BC6" s="2">
        <v>11.43</v>
      </c>
      <c r="BD6" s="2">
        <v>13.59</v>
      </c>
      <c r="BE6" s="2">
        <v>12.42</v>
      </c>
      <c r="BF6" s="2">
        <v>11.43</v>
      </c>
      <c r="BG6" s="2">
        <v>11.43</v>
      </c>
      <c r="BH6" s="6">
        <v>9.5399999999999991</v>
      </c>
      <c r="BI6" s="6">
        <v>11.07</v>
      </c>
      <c r="BJ6" s="6">
        <v>11.16</v>
      </c>
      <c r="BK6" s="6">
        <v>10.35</v>
      </c>
      <c r="BL6" s="6">
        <v>11.34</v>
      </c>
      <c r="BM6" s="6">
        <v>9.7200000000000006</v>
      </c>
      <c r="BN6" s="6">
        <v>10.44</v>
      </c>
      <c r="BO6" s="6">
        <v>10.53</v>
      </c>
      <c r="BP6" s="6">
        <v>14.58</v>
      </c>
      <c r="BQ6" s="6">
        <v>10.17</v>
      </c>
      <c r="BR6" s="6">
        <v>10.17</v>
      </c>
      <c r="BS6" s="6">
        <v>8.73</v>
      </c>
      <c r="BT6" s="2">
        <v>7.74</v>
      </c>
      <c r="BU6" s="2">
        <v>8.5500000000000007</v>
      </c>
      <c r="BV6" s="2">
        <v>7.65</v>
      </c>
      <c r="BW6" s="2">
        <v>8.01</v>
      </c>
      <c r="BX6" s="2">
        <v>14.31</v>
      </c>
      <c r="BY6" s="2">
        <v>12.69</v>
      </c>
      <c r="BZ6" s="2">
        <v>12.51</v>
      </c>
      <c r="CA6" s="2">
        <v>15.57</v>
      </c>
      <c r="CB6" s="2">
        <v>14.67</v>
      </c>
      <c r="CC6" s="2">
        <v>15.93</v>
      </c>
      <c r="CD6" s="2">
        <v>14.13</v>
      </c>
      <c r="CE6" s="2">
        <v>15.3</v>
      </c>
      <c r="CF6" s="2">
        <v>14.13</v>
      </c>
      <c r="CG6" s="2">
        <v>13.68</v>
      </c>
      <c r="CH6" s="2">
        <v>12.33</v>
      </c>
      <c r="CI6" s="2">
        <v>12.87</v>
      </c>
      <c r="CJ6" s="2">
        <v>17.010000000000002</v>
      </c>
      <c r="CK6" s="2">
        <v>14.85</v>
      </c>
      <c r="CL6" s="2">
        <v>14.4</v>
      </c>
      <c r="CM6" s="2">
        <v>13.77</v>
      </c>
      <c r="CN6" s="2">
        <v>15.12</v>
      </c>
      <c r="CO6" s="2">
        <v>17.100000000000001</v>
      </c>
      <c r="CP6" s="2">
        <v>14.85</v>
      </c>
      <c r="CQ6" s="2">
        <v>16.559999999999999</v>
      </c>
      <c r="CR6" s="2">
        <v>13.77</v>
      </c>
      <c r="CS6" s="2">
        <v>14.85</v>
      </c>
      <c r="CT6" s="2">
        <v>15.39</v>
      </c>
      <c r="CU6" s="2">
        <v>13.23</v>
      </c>
      <c r="CV6" s="2">
        <v>17.64</v>
      </c>
      <c r="CW6" s="2">
        <v>13.32</v>
      </c>
      <c r="CX6" s="2">
        <v>14.31</v>
      </c>
      <c r="CY6" s="2">
        <v>16.11</v>
      </c>
      <c r="CZ6" s="2">
        <v>15.57</v>
      </c>
      <c r="DA6" s="2">
        <v>17.28</v>
      </c>
      <c r="DB6" s="2">
        <v>15.03</v>
      </c>
      <c r="DC6" s="2">
        <v>17.100000000000001</v>
      </c>
      <c r="DD6" s="2">
        <v>13.86</v>
      </c>
      <c r="DE6" s="2">
        <v>14.4</v>
      </c>
      <c r="DF6" s="2">
        <v>15.3</v>
      </c>
      <c r="DG6" s="2">
        <v>14.85</v>
      </c>
      <c r="DH6" s="2">
        <v>15.48</v>
      </c>
      <c r="DI6" s="2">
        <v>16.02</v>
      </c>
    </row>
    <row r="7" spans="1:114">
      <c r="A7" t="s">
        <v>23</v>
      </c>
      <c r="B7" s="2">
        <v>64</v>
      </c>
      <c r="C7" s="2">
        <v>61.04</v>
      </c>
      <c r="D7" s="2">
        <v>72.739999999999995</v>
      </c>
      <c r="E7" s="2">
        <v>60.22</v>
      </c>
      <c r="F7" s="2">
        <v>60.14</v>
      </c>
      <c r="G7" s="2">
        <v>66.53</v>
      </c>
      <c r="H7" s="2">
        <v>62.95</v>
      </c>
      <c r="I7" s="2">
        <v>60.14</v>
      </c>
      <c r="J7" s="2">
        <v>61</v>
      </c>
      <c r="K7" s="2">
        <v>56.9</v>
      </c>
      <c r="L7" s="2">
        <v>60.49</v>
      </c>
      <c r="M7" s="2">
        <v>59.87</v>
      </c>
      <c r="N7" s="2">
        <v>49.14</v>
      </c>
      <c r="O7" s="6"/>
      <c r="P7" s="2">
        <v>61.5</v>
      </c>
      <c r="Q7" s="2">
        <v>55.42</v>
      </c>
      <c r="R7" s="2">
        <v>60.1</v>
      </c>
      <c r="S7" s="2">
        <v>54.68</v>
      </c>
      <c r="T7" s="2">
        <v>52.3</v>
      </c>
      <c r="U7" s="2">
        <v>59.79</v>
      </c>
      <c r="V7" s="2">
        <v>52.73</v>
      </c>
      <c r="W7" s="2">
        <v>57.92</v>
      </c>
      <c r="X7" s="2">
        <v>53.35</v>
      </c>
      <c r="Y7" s="2">
        <v>52.3</v>
      </c>
      <c r="Z7" s="2">
        <v>49.45</v>
      </c>
      <c r="AA7" s="2">
        <v>43.06</v>
      </c>
      <c r="AB7" s="2">
        <v>62.79</v>
      </c>
      <c r="AC7" s="2">
        <v>47.7</v>
      </c>
      <c r="AD7" s="2">
        <v>53.82</v>
      </c>
      <c r="AE7" s="2">
        <v>52.14</v>
      </c>
      <c r="AF7" s="2">
        <v>52.65</v>
      </c>
      <c r="AG7" s="2">
        <v>51.48</v>
      </c>
      <c r="AH7" s="2">
        <v>47.15</v>
      </c>
      <c r="AI7" s="2">
        <v>51.48</v>
      </c>
      <c r="AJ7" s="2">
        <v>51.05</v>
      </c>
      <c r="AK7" s="2">
        <v>45.71</v>
      </c>
      <c r="AL7" s="2">
        <v>50.31</v>
      </c>
      <c r="AM7" s="2">
        <v>44.85</v>
      </c>
      <c r="AN7" s="2">
        <v>49.69</v>
      </c>
      <c r="AO7" s="2">
        <v>44.27</v>
      </c>
      <c r="AP7" s="2">
        <v>54.6</v>
      </c>
      <c r="AQ7" s="2">
        <v>46.61</v>
      </c>
      <c r="AR7" s="2">
        <v>44.97</v>
      </c>
      <c r="AS7" s="2">
        <v>51.52</v>
      </c>
      <c r="AT7" s="2">
        <v>43.8</v>
      </c>
      <c r="AU7" s="2">
        <v>47.31</v>
      </c>
      <c r="AV7" s="2">
        <v>47.7</v>
      </c>
      <c r="AW7" s="2">
        <v>44.66</v>
      </c>
      <c r="AX7" s="2">
        <v>41.54</v>
      </c>
      <c r="AY7" s="2">
        <v>45.2</v>
      </c>
      <c r="AZ7" s="2">
        <v>43.17</v>
      </c>
      <c r="BA7" s="2">
        <v>44.3</v>
      </c>
      <c r="BB7" s="2">
        <v>42.94</v>
      </c>
      <c r="BC7" s="2">
        <v>39.700000000000003</v>
      </c>
      <c r="BD7" s="2">
        <v>42.82</v>
      </c>
      <c r="BE7" s="2">
        <v>41.34</v>
      </c>
      <c r="BF7" s="2">
        <v>41.96</v>
      </c>
      <c r="BG7" s="2">
        <v>39.700000000000003</v>
      </c>
      <c r="BH7" s="6">
        <v>36.58</v>
      </c>
      <c r="BI7" s="6">
        <v>41.5</v>
      </c>
      <c r="BJ7" s="6">
        <v>38.840000000000003</v>
      </c>
      <c r="BK7" s="6">
        <v>37.21</v>
      </c>
      <c r="BL7" s="6">
        <v>37.909999999999997</v>
      </c>
      <c r="BM7" s="6">
        <v>36.229999999999997</v>
      </c>
      <c r="BN7" s="6">
        <v>32.21</v>
      </c>
      <c r="BO7" s="6">
        <v>38.65</v>
      </c>
      <c r="BP7" s="6">
        <v>37.520000000000003</v>
      </c>
      <c r="BQ7" s="6">
        <v>38.1</v>
      </c>
      <c r="BR7" s="6">
        <v>33.07</v>
      </c>
      <c r="BS7" s="6">
        <v>37.28</v>
      </c>
      <c r="BT7" s="2">
        <v>35.06</v>
      </c>
      <c r="BU7" s="2">
        <v>38.22</v>
      </c>
      <c r="BV7" s="2">
        <v>34.159999999999997</v>
      </c>
      <c r="BW7" s="2">
        <v>28.9</v>
      </c>
      <c r="BX7" s="2">
        <v>46.29</v>
      </c>
      <c r="BY7" s="2">
        <v>34.28</v>
      </c>
      <c r="BZ7" s="2">
        <v>30.19</v>
      </c>
      <c r="CA7" s="2">
        <v>40.56</v>
      </c>
      <c r="CB7" s="2">
        <v>31.55</v>
      </c>
      <c r="CC7" s="2">
        <v>36</v>
      </c>
      <c r="CD7" s="2">
        <v>32.020000000000003</v>
      </c>
      <c r="CE7" s="2">
        <v>31.98</v>
      </c>
      <c r="CF7" s="2">
        <v>32.57</v>
      </c>
      <c r="CG7" s="2">
        <v>34.630000000000003</v>
      </c>
      <c r="CH7" s="2">
        <v>31.32</v>
      </c>
      <c r="CI7" s="2">
        <v>29.29</v>
      </c>
      <c r="CJ7" s="2">
        <v>32.21</v>
      </c>
      <c r="CK7" s="2">
        <v>30.58</v>
      </c>
      <c r="CL7" s="2">
        <v>32.18</v>
      </c>
      <c r="CM7" s="2">
        <v>29.33</v>
      </c>
      <c r="CN7" s="2">
        <v>26.4</v>
      </c>
      <c r="CO7" s="2">
        <v>34.869999999999997</v>
      </c>
      <c r="CP7" s="2">
        <v>29.76</v>
      </c>
      <c r="CQ7" s="2">
        <v>31.51</v>
      </c>
      <c r="CR7" s="2">
        <v>28.67</v>
      </c>
      <c r="CS7" s="2">
        <v>27.53</v>
      </c>
      <c r="CT7" s="2">
        <v>29.29</v>
      </c>
      <c r="CU7" s="2">
        <v>28.28</v>
      </c>
      <c r="CV7" s="2">
        <v>31.79</v>
      </c>
      <c r="CW7" s="2">
        <v>22.85</v>
      </c>
      <c r="CX7" s="2">
        <v>30.73</v>
      </c>
      <c r="CY7" s="2">
        <v>28.74</v>
      </c>
      <c r="CZ7" s="2">
        <v>28.43</v>
      </c>
      <c r="DA7" s="2">
        <v>26.64</v>
      </c>
      <c r="DB7" s="2">
        <v>25.86</v>
      </c>
      <c r="DC7" s="2">
        <v>27.46</v>
      </c>
      <c r="DD7" s="2">
        <v>27.07</v>
      </c>
      <c r="DE7" s="2">
        <v>27.89</v>
      </c>
      <c r="DF7" s="2">
        <v>23.79</v>
      </c>
      <c r="DG7" s="2">
        <v>26.05</v>
      </c>
      <c r="DH7" s="2">
        <v>24.14</v>
      </c>
      <c r="DI7" s="2">
        <v>26.75</v>
      </c>
    </row>
    <row r="8" spans="1:114">
      <c r="A8" t="s">
        <v>24</v>
      </c>
      <c r="B8" s="2">
        <v>354.43</v>
      </c>
      <c r="C8" s="2">
        <v>333.29</v>
      </c>
      <c r="D8" s="2">
        <v>386.18</v>
      </c>
      <c r="E8" s="2">
        <v>339.11</v>
      </c>
      <c r="F8" s="2">
        <v>330.06</v>
      </c>
      <c r="G8" s="2">
        <v>359.78</v>
      </c>
      <c r="H8" s="2">
        <v>340.04</v>
      </c>
      <c r="I8" s="2">
        <v>336.65</v>
      </c>
      <c r="J8" s="2">
        <v>334.27</v>
      </c>
      <c r="K8" s="2">
        <v>327.52</v>
      </c>
      <c r="L8" s="2">
        <v>335.4</v>
      </c>
      <c r="M8" s="2">
        <v>336.1</v>
      </c>
      <c r="N8" s="2">
        <v>289.77</v>
      </c>
      <c r="O8" s="6"/>
      <c r="P8" s="2">
        <v>336.73</v>
      </c>
      <c r="Q8" s="2">
        <v>308.45</v>
      </c>
      <c r="R8" s="2">
        <v>330.76</v>
      </c>
      <c r="S8" s="2">
        <v>304.67</v>
      </c>
      <c r="T8" s="2">
        <v>299.87</v>
      </c>
      <c r="U8" s="2">
        <v>324.68</v>
      </c>
      <c r="V8" s="2">
        <v>302.56</v>
      </c>
      <c r="W8" s="2">
        <v>321.67</v>
      </c>
      <c r="X8" s="2">
        <v>301.94</v>
      </c>
      <c r="Y8" s="2">
        <v>297.02</v>
      </c>
      <c r="Z8" s="2">
        <v>290.55</v>
      </c>
      <c r="AA8" s="2">
        <v>258.69</v>
      </c>
      <c r="AB8" s="2">
        <v>340.82</v>
      </c>
      <c r="AC8" s="2">
        <v>281.07</v>
      </c>
      <c r="AD8" s="2">
        <v>291.56</v>
      </c>
      <c r="AE8" s="2">
        <v>296.36</v>
      </c>
      <c r="AF8" s="2">
        <v>295.04000000000002</v>
      </c>
      <c r="AG8" s="2">
        <v>284.08</v>
      </c>
      <c r="AH8" s="2">
        <v>276.70999999999998</v>
      </c>
      <c r="AI8" s="2">
        <v>288.8</v>
      </c>
      <c r="AJ8" s="2">
        <v>287.04000000000002</v>
      </c>
      <c r="AK8" s="2">
        <v>568.52</v>
      </c>
      <c r="AL8" s="2">
        <v>283.33999999999997</v>
      </c>
      <c r="AM8" s="2">
        <v>260.33</v>
      </c>
      <c r="AN8" s="2">
        <v>277.10000000000002</v>
      </c>
      <c r="AO8" s="2">
        <v>255.68</v>
      </c>
      <c r="AP8" s="2">
        <v>295.39</v>
      </c>
      <c r="AQ8" s="2">
        <v>264.89</v>
      </c>
      <c r="AR8" s="2">
        <v>256.7</v>
      </c>
      <c r="AS8" s="2">
        <v>280.52999999999997</v>
      </c>
      <c r="AT8" s="2">
        <v>255.02</v>
      </c>
      <c r="AU8" s="2">
        <v>264.45999999999998</v>
      </c>
      <c r="AV8" s="2">
        <v>268.63</v>
      </c>
      <c r="AW8" s="2">
        <v>259.47000000000003</v>
      </c>
      <c r="AX8" s="2">
        <v>241.76</v>
      </c>
      <c r="AY8" s="2">
        <v>255.68</v>
      </c>
      <c r="AZ8" s="2">
        <v>253.11</v>
      </c>
      <c r="BA8" s="2">
        <v>254.16</v>
      </c>
      <c r="BB8" s="2">
        <v>244.96</v>
      </c>
      <c r="BC8" s="2">
        <v>230.84</v>
      </c>
      <c r="BD8" s="2">
        <v>249.48</v>
      </c>
      <c r="BE8" s="2">
        <v>240.59</v>
      </c>
      <c r="BF8" s="2">
        <v>242.39</v>
      </c>
      <c r="BG8" s="2">
        <v>238.52</v>
      </c>
      <c r="BH8" s="6">
        <v>226.04</v>
      </c>
      <c r="BI8" s="6">
        <v>241.72</v>
      </c>
      <c r="BJ8" s="6">
        <v>230.02</v>
      </c>
      <c r="BK8" s="6">
        <v>221.72</v>
      </c>
      <c r="BL8" s="6">
        <v>232.05</v>
      </c>
      <c r="BM8" s="6">
        <v>228.42</v>
      </c>
      <c r="BN8" s="6">
        <v>206.62</v>
      </c>
      <c r="BO8" s="6">
        <v>237.16</v>
      </c>
      <c r="BP8" s="6">
        <v>222.22</v>
      </c>
      <c r="BQ8" s="6">
        <v>229.28</v>
      </c>
      <c r="BR8" s="6">
        <v>207.75</v>
      </c>
      <c r="BS8" s="6">
        <v>222.42</v>
      </c>
      <c r="BT8" s="2">
        <v>212.08</v>
      </c>
      <c r="BU8" s="2">
        <v>221.95</v>
      </c>
      <c r="BV8" s="2">
        <v>209.16</v>
      </c>
      <c r="BW8" s="2">
        <v>181.7</v>
      </c>
      <c r="BX8" s="2">
        <v>260.39999999999998</v>
      </c>
      <c r="BY8" s="2">
        <v>205.96</v>
      </c>
      <c r="BZ8" s="2">
        <v>185.13</v>
      </c>
      <c r="CA8" s="2">
        <v>226.94</v>
      </c>
      <c r="CB8" s="2">
        <v>186.62</v>
      </c>
      <c r="CC8" s="2">
        <v>209.51</v>
      </c>
      <c r="CD8" s="2">
        <v>185.87</v>
      </c>
      <c r="CE8" s="2">
        <v>190.83</v>
      </c>
      <c r="CF8" s="2">
        <v>191.8</v>
      </c>
      <c r="CG8" s="2">
        <v>202.57</v>
      </c>
      <c r="CH8" s="2">
        <v>185.41</v>
      </c>
      <c r="CI8" s="2">
        <v>176.32</v>
      </c>
      <c r="CJ8" s="2">
        <v>183.22</v>
      </c>
      <c r="CK8" s="2">
        <v>179.21</v>
      </c>
      <c r="CL8" s="2">
        <v>187.55</v>
      </c>
      <c r="CM8" s="2">
        <v>175.7</v>
      </c>
      <c r="CN8" s="2">
        <v>162.12</v>
      </c>
      <c r="CO8" s="2">
        <v>190.01</v>
      </c>
      <c r="CP8" s="2">
        <v>171.17</v>
      </c>
      <c r="CQ8" s="2">
        <v>180.34</v>
      </c>
      <c r="CR8" s="2">
        <v>165.2</v>
      </c>
      <c r="CS8" s="2">
        <v>165.36</v>
      </c>
      <c r="CT8" s="2">
        <v>166.88</v>
      </c>
      <c r="CU8" s="2">
        <v>162.97999999999999</v>
      </c>
      <c r="CV8" s="2">
        <v>175.15</v>
      </c>
      <c r="CW8" s="2">
        <v>142.86000000000001</v>
      </c>
      <c r="CX8" s="2">
        <v>173.16</v>
      </c>
      <c r="CY8" s="2">
        <v>163.80000000000001</v>
      </c>
      <c r="CZ8" s="2">
        <v>162.36000000000001</v>
      </c>
      <c r="DA8" s="2">
        <v>156.08000000000001</v>
      </c>
      <c r="DB8" s="2">
        <v>150.69999999999999</v>
      </c>
      <c r="DC8" s="2">
        <v>153.11000000000001</v>
      </c>
      <c r="DD8" s="2">
        <v>158.93</v>
      </c>
      <c r="DE8" s="2">
        <v>151.55000000000001</v>
      </c>
      <c r="DF8" s="2">
        <v>142.38999999999999</v>
      </c>
      <c r="DG8" s="2">
        <v>150.38</v>
      </c>
      <c r="DH8" s="2">
        <v>139.93</v>
      </c>
      <c r="DI8" s="2">
        <v>149.21</v>
      </c>
    </row>
    <row r="9" spans="1:114">
      <c r="A9" t="s">
        <v>25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/>
      <c r="P9" s="6">
        <v>0</v>
      </c>
      <c r="Q9" s="6">
        <v>0</v>
      </c>
      <c r="R9" s="6">
        <v>0</v>
      </c>
      <c r="S9" s="6">
        <v>95</v>
      </c>
      <c r="T9" s="6">
        <v>90</v>
      </c>
      <c r="U9" s="6">
        <v>100</v>
      </c>
      <c r="V9" s="6">
        <v>95</v>
      </c>
      <c r="W9" s="6">
        <v>100</v>
      </c>
      <c r="X9" s="6">
        <v>100</v>
      </c>
      <c r="Y9" s="6">
        <v>105</v>
      </c>
      <c r="Z9" s="6">
        <v>95</v>
      </c>
      <c r="AA9" s="6">
        <v>80</v>
      </c>
      <c r="AB9" s="6">
        <v>115</v>
      </c>
      <c r="AC9" s="6">
        <v>95</v>
      </c>
      <c r="AD9" s="6">
        <v>105</v>
      </c>
      <c r="AE9" s="2">
        <v>85</v>
      </c>
      <c r="AF9" s="2">
        <v>90</v>
      </c>
      <c r="AG9" s="2">
        <v>90</v>
      </c>
      <c r="AH9" s="2">
        <v>100</v>
      </c>
      <c r="AI9" s="2">
        <v>100</v>
      </c>
      <c r="AJ9" s="2">
        <v>90</v>
      </c>
      <c r="AK9" s="2">
        <v>90</v>
      </c>
      <c r="AL9" s="2">
        <v>90</v>
      </c>
      <c r="AM9" s="2">
        <v>80</v>
      </c>
      <c r="AN9" s="2">
        <v>85</v>
      </c>
      <c r="AO9" s="2">
        <v>105</v>
      </c>
      <c r="AP9" s="2">
        <v>90</v>
      </c>
      <c r="AQ9" s="2">
        <v>85</v>
      </c>
      <c r="AR9" s="2">
        <v>75</v>
      </c>
      <c r="AS9" s="2">
        <v>95</v>
      </c>
      <c r="AT9" s="2">
        <v>95</v>
      </c>
      <c r="AU9" s="2">
        <v>105</v>
      </c>
      <c r="AV9" s="2">
        <v>85</v>
      </c>
      <c r="AW9" s="2">
        <v>85</v>
      </c>
      <c r="AX9" s="2">
        <v>100</v>
      </c>
      <c r="AY9" s="2">
        <v>85</v>
      </c>
      <c r="AZ9" s="2">
        <v>95</v>
      </c>
      <c r="BA9" s="2">
        <v>80</v>
      </c>
      <c r="BB9" s="2">
        <v>100</v>
      </c>
      <c r="BC9" s="2">
        <v>95</v>
      </c>
      <c r="BD9" s="2">
        <v>90</v>
      </c>
      <c r="BE9" s="2">
        <v>75</v>
      </c>
      <c r="BF9" s="2">
        <v>75</v>
      </c>
      <c r="BG9" s="2">
        <v>105</v>
      </c>
      <c r="BH9" s="6">
        <v>90</v>
      </c>
      <c r="BI9" s="6">
        <v>85</v>
      </c>
      <c r="BJ9" s="6">
        <v>75</v>
      </c>
      <c r="BK9" s="6">
        <v>85</v>
      </c>
      <c r="BL9" s="6">
        <v>85</v>
      </c>
      <c r="BM9" s="6">
        <v>80</v>
      </c>
      <c r="BN9" s="6">
        <v>65</v>
      </c>
      <c r="BO9" s="6">
        <v>65</v>
      </c>
      <c r="BP9" s="6">
        <v>95</v>
      </c>
      <c r="BQ9" s="6">
        <v>85</v>
      </c>
      <c r="BR9" s="6">
        <v>80</v>
      </c>
      <c r="BS9" s="6">
        <v>90</v>
      </c>
      <c r="BT9" s="6">
        <v>95</v>
      </c>
      <c r="BU9" s="6">
        <v>105</v>
      </c>
      <c r="BV9" s="6">
        <v>90</v>
      </c>
      <c r="BW9" s="6">
        <v>90</v>
      </c>
      <c r="BX9" s="6">
        <v>90</v>
      </c>
      <c r="BY9" s="6">
        <v>80</v>
      </c>
      <c r="BZ9" s="2">
        <v>90</v>
      </c>
      <c r="CA9" s="2">
        <v>100</v>
      </c>
      <c r="CB9" s="2">
        <v>95</v>
      </c>
      <c r="CC9" s="2">
        <v>85</v>
      </c>
      <c r="CD9" s="2">
        <v>85</v>
      </c>
      <c r="CE9" s="2">
        <v>90</v>
      </c>
      <c r="CF9" s="2">
        <v>75</v>
      </c>
      <c r="CG9" s="2">
        <v>105</v>
      </c>
      <c r="CH9" s="2">
        <v>85</v>
      </c>
      <c r="CI9" s="2">
        <v>85</v>
      </c>
      <c r="CJ9" s="2">
        <v>80</v>
      </c>
      <c r="CK9" s="2">
        <v>95</v>
      </c>
      <c r="CL9" s="2">
        <v>90</v>
      </c>
      <c r="CM9" s="2">
        <v>70</v>
      </c>
      <c r="CN9" s="2">
        <v>105</v>
      </c>
      <c r="CO9" s="2">
        <v>100</v>
      </c>
      <c r="CP9" s="2">
        <v>90</v>
      </c>
      <c r="CQ9" s="2">
        <v>90</v>
      </c>
      <c r="CR9" s="2">
        <v>85</v>
      </c>
      <c r="CS9" s="2">
        <v>90</v>
      </c>
      <c r="CT9" s="2">
        <v>85</v>
      </c>
      <c r="CU9" s="2">
        <v>70</v>
      </c>
      <c r="CV9" s="2">
        <v>80</v>
      </c>
      <c r="CW9" s="2">
        <v>90</v>
      </c>
      <c r="CX9" s="2">
        <v>90</v>
      </c>
      <c r="CY9" s="2">
        <v>90</v>
      </c>
      <c r="CZ9" s="2">
        <v>85</v>
      </c>
      <c r="DA9" s="2">
        <v>95</v>
      </c>
      <c r="DB9" s="2">
        <v>90</v>
      </c>
      <c r="DC9" s="2">
        <v>80</v>
      </c>
      <c r="DD9" s="2">
        <v>75</v>
      </c>
      <c r="DE9" s="2">
        <v>90</v>
      </c>
      <c r="DF9" s="2">
        <v>80</v>
      </c>
      <c r="DG9" s="2">
        <v>80</v>
      </c>
      <c r="DH9" s="2">
        <v>95</v>
      </c>
      <c r="DI9" s="2">
        <v>95</v>
      </c>
    </row>
    <row r="11" spans="1:114">
      <c r="A11" t="s">
        <v>22</v>
      </c>
      <c r="B11" s="3">
        <v>176</v>
      </c>
      <c r="C11" s="3">
        <v>177</v>
      </c>
      <c r="D11" s="3">
        <v>189</v>
      </c>
      <c r="E11" s="3">
        <v>178</v>
      </c>
      <c r="F11" s="3">
        <v>159</v>
      </c>
      <c r="G11" s="3">
        <v>172</v>
      </c>
      <c r="H11" s="3">
        <v>171</v>
      </c>
      <c r="I11" s="3">
        <v>166</v>
      </c>
      <c r="J11" s="3">
        <v>163</v>
      </c>
      <c r="K11" s="3">
        <v>164</v>
      </c>
      <c r="L11" s="3">
        <v>151</v>
      </c>
      <c r="M11" s="3">
        <v>172</v>
      </c>
      <c r="N11" s="3">
        <v>159</v>
      </c>
      <c r="O11" s="7"/>
      <c r="P11" s="3">
        <v>179</v>
      </c>
      <c r="Q11" s="3">
        <v>164</v>
      </c>
      <c r="R11" s="3">
        <v>168</v>
      </c>
      <c r="S11" s="3">
        <v>168</v>
      </c>
      <c r="T11" s="3">
        <v>151</v>
      </c>
      <c r="U11" s="3">
        <v>177</v>
      </c>
      <c r="V11" s="3">
        <v>159</v>
      </c>
      <c r="W11" s="3">
        <v>170</v>
      </c>
      <c r="X11" s="3">
        <v>155</v>
      </c>
      <c r="Y11" s="3">
        <v>158</v>
      </c>
      <c r="Z11" s="3">
        <v>154</v>
      </c>
      <c r="AA11" s="3">
        <v>155</v>
      </c>
      <c r="AB11" s="3">
        <v>178</v>
      </c>
      <c r="AC11" s="3">
        <v>141</v>
      </c>
      <c r="AD11" s="3">
        <v>158</v>
      </c>
      <c r="AE11" s="3">
        <v>161</v>
      </c>
      <c r="AF11" s="3">
        <v>145</v>
      </c>
      <c r="AG11" s="3">
        <v>170</v>
      </c>
      <c r="AH11" s="3">
        <v>155</v>
      </c>
      <c r="AI11" s="3">
        <v>163</v>
      </c>
      <c r="AJ11" s="3">
        <v>147</v>
      </c>
      <c r="AK11" s="3">
        <v>141</v>
      </c>
      <c r="AL11" s="3">
        <v>157</v>
      </c>
      <c r="AM11" s="3">
        <v>145</v>
      </c>
      <c r="AN11" s="3">
        <v>162</v>
      </c>
      <c r="AO11" s="3">
        <v>151</v>
      </c>
      <c r="AP11" s="3">
        <v>164</v>
      </c>
      <c r="AQ11" s="3">
        <v>155</v>
      </c>
      <c r="AR11" s="3">
        <v>151</v>
      </c>
      <c r="AS11" s="3">
        <v>164</v>
      </c>
      <c r="AT11" s="3">
        <v>144</v>
      </c>
      <c r="AU11" s="3">
        <v>153</v>
      </c>
      <c r="AV11" s="3">
        <v>126</v>
      </c>
      <c r="AW11" s="3">
        <v>125</v>
      </c>
      <c r="AX11" s="3">
        <v>153</v>
      </c>
      <c r="AY11" s="3">
        <v>143</v>
      </c>
      <c r="AZ11" s="3">
        <v>139</v>
      </c>
      <c r="BA11" s="3">
        <v>140</v>
      </c>
      <c r="BB11" s="3">
        <v>138</v>
      </c>
      <c r="BC11" s="3">
        <v>127</v>
      </c>
      <c r="BD11" s="3">
        <v>151</v>
      </c>
      <c r="BE11" s="3">
        <v>138</v>
      </c>
      <c r="BF11" s="3">
        <v>127</v>
      </c>
      <c r="BG11" s="3">
        <v>127</v>
      </c>
      <c r="BH11" s="7">
        <v>106</v>
      </c>
      <c r="BI11" s="7">
        <v>123</v>
      </c>
      <c r="BJ11" s="7">
        <v>124</v>
      </c>
      <c r="BK11" s="7">
        <v>115</v>
      </c>
      <c r="BL11" s="7">
        <v>126</v>
      </c>
      <c r="BM11" s="7">
        <v>108</v>
      </c>
      <c r="BN11" s="7">
        <v>116</v>
      </c>
      <c r="BO11" s="7">
        <v>117</v>
      </c>
      <c r="BP11" s="7">
        <v>162</v>
      </c>
      <c r="BQ11" s="7">
        <v>113</v>
      </c>
      <c r="BR11" s="7">
        <v>113</v>
      </c>
      <c r="BS11" s="7">
        <v>97</v>
      </c>
      <c r="BT11" s="3">
        <v>86</v>
      </c>
      <c r="BU11" s="3">
        <v>95</v>
      </c>
      <c r="BV11" s="3">
        <v>85</v>
      </c>
      <c r="BW11" s="3">
        <v>89</v>
      </c>
      <c r="BX11" s="3">
        <v>159</v>
      </c>
      <c r="BY11" s="3">
        <v>141</v>
      </c>
      <c r="BZ11" s="3">
        <v>139</v>
      </c>
      <c r="CA11" s="3">
        <v>173</v>
      </c>
      <c r="CB11" s="3">
        <v>163</v>
      </c>
      <c r="CC11" s="3">
        <v>177</v>
      </c>
      <c r="CD11" s="3">
        <v>157</v>
      </c>
      <c r="CE11" s="3">
        <v>170</v>
      </c>
      <c r="CF11" s="3">
        <v>157</v>
      </c>
      <c r="CG11" s="3">
        <v>152</v>
      </c>
      <c r="CH11" s="3">
        <v>137</v>
      </c>
      <c r="CI11" s="3">
        <v>143</v>
      </c>
      <c r="CJ11" s="3">
        <v>189</v>
      </c>
      <c r="CK11" s="3">
        <v>165</v>
      </c>
      <c r="CL11" s="3">
        <v>160</v>
      </c>
      <c r="CM11" s="3">
        <v>153</v>
      </c>
      <c r="CN11" s="3">
        <v>168</v>
      </c>
      <c r="CO11" s="3">
        <v>190</v>
      </c>
      <c r="CP11" s="3">
        <v>165</v>
      </c>
      <c r="CQ11" s="3">
        <v>184</v>
      </c>
      <c r="CR11" s="3">
        <v>153</v>
      </c>
      <c r="CS11" s="3">
        <v>165</v>
      </c>
      <c r="CT11" s="3">
        <v>171</v>
      </c>
      <c r="CU11" s="3">
        <v>147</v>
      </c>
      <c r="CV11" s="3">
        <v>196</v>
      </c>
      <c r="CW11" s="3">
        <v>148</v>
      </c>
      <c r="CX11" s="3">
        <v>159</v>
      </c>
      <c r="CY11" s="3">
        <v>179</v>
      </c>
      <c r="CZ11" s="3">
        <v>173</v>
      </c>
      <c r="DA11" s="3">
        <v>192</v>
      </c>
      <c r="DB11" s="3">
        <v>167</v>
      </c>
      <c r="DC11" s="3">
        <v>190</v>
      </c>
      <c r="DD11" s="3">
        <v>154</v>
      </c>
      <c r="DE11" s="3">
        <v>160</v>
      </c>
      <c r="DF11" s="3">
        <v>170</v>
      </c>
      <c r="DG11" s="3">
        <v>165</v>
      </c>
      <c r="DH11" s="3">
        <v>172</v>
      </c>
      <c r="DI11" s="3">
        <v>178</v>
      </c>
    </row>
    <row r="12" spans="1:114">
      <c r="A12" t="s">
        <v>23</v>
      </c>
      <c r="B12" s="3">
        <v>1641</v>
      </c>
      <c r="C12" s="3">
        <v>1565</v>
      </c>
      <c r="D12" s="3">
        <v>1865</v>
      </c>
      <c r="E12" s="3">
        <v>1544</v>
      </c>
      <c r="F12" s="3">
        <v>1542</v>
      </c>
      <c r="G12" s="3">
        <v>1706</v>
      </c>
      <c r="H12" s="3">
        <v>1614</v>
      </c>
      <c r="I12" s="3">
        <v>1542</v>
      </c>
      <c r="J12" s="3">
        <v>1564</v>
      </c>
      <c r="K12" s="3">
        <v>1459</v>
      </c>
      <c r="L12" s="3">
        <v>1551</v>
      </c>
      <c r="M12" s="3">
        <v>1535</v>
      </c>
      <c r="N12" s="3">
        <v>1260</v>
      </c>
      <c r="O12" s="7"/>
      <c r="P12" s="3">
        <v>1577</v>
      </c>
      <c r="Q12" s="3">
        <v>1421</v>
      </c>
      <c r="R12" s="3">
        <v>1541</v>
      </c>
      <c r="S12" s="3">
        <v>1402</v>
      </c>
      <c r="T12" s="3">
        <v>1341</v>
      </c>
      <c r="U12" s="3">
        <v>1533</v>
      </c>
      <c r="V12" s="3">
        <v>1352</v>
      </c>
      <c r="W12" s="3">
        <v>1485</v>
      </c>
      <c r="X12" s="3">
        <v>1368</v>
      </c>
      <c r="Y12" s="3">
        <v>1341</v>
      </c>
      <c r="Z12" s="3">
        <v>1268</v>
      </c>
      <c r="AA12" s="3">
        <v>1104</v>
      </c>
      <c r="AB12" s="3">
        <v>1610</v>
      </c>
      <c r="AC12" s="3">
        <v>1223</v>
      </c>
      <c r="AD12" s="3">
        <v>1380</v>
      </c>
      <c r="AE12" s="3">
        <v>1337</v>
      </c>
      <c r="AF12" s="3">
        <v>1350</v>
      </c>
      <c r="AG12" s="3">
        <v>1320</v>
      </c>
      <c r="AH12" s="3">
        <v>1209</v>
      </c>
      <c r="AI12" s="3">
        <v>1320</v>
      </c>
      <c r="AJ12" s="3">
        <v>1309</v>
      </c>
      <c r="AK12" s="3">
        <v>1172</v>
      </c>
      <c r="AL12" s="3">
        <v>1290</v>
      </c>
      <c r="AM12" s="3">
        <v>1150</v>
      </c>
      <c r="AN12" s="3">
        <v>1274</v>
      </c>
      <c r="AO12" s="3">
        <v>1135</v>
      </c>
      <c r="AP12" s="3">
        <v>1400</v>
      </c>
      <c r="AQ12" s="3">
        <v>1195</v>
      </c>
      <c r="AR12" s="3">
        <v>1153</v>
      </c>
      <c r="AS12" s="3">
        <v>1321</v>
      </c>
      <c r="AT12" s="3">
        <v>1123</v>
      </c>
      <c r="AU12" s="3">
        <v>1213</v>
      </c>
      <c r="AV12" s="3">
        <v>1223</v>
      </c>
      <c r="AW12" s="3">
        <v>1145</v>
      </c>
      <c r="AX12" s="3">
        <v>1065</v>
      </c>
      <c r="AY12" s="3">
        <v>1159</v>
      </c>
      <c r="AZ12" s="3">
        <v>1107</v>
      </c>
      <c r="BA12" s="3">
        <v>1136</v>
      </c>
      <c r="BB12" s="3">
        <v>1101</v>
      </c>
      <c r="BC12" s="3">
        <v>1018</v>
      </c>
      <c r="BD12" s="3">
        <v>1098</v>
      </c>
      <c r="BE12" s="3">
        <v>1060</v>
      </c>
      <c r="BF12" s="3">
        <v>1076</v>
      </c>
      <c r="BG12" s="3">
        <v>1018</v>
      </c>
      <c r="BH12" s="7">
        <v>938</v>
      </c>
      <c r="BI12" s="7">
        <v>1064</v>
      </c>
      <c r="BJ12" s="7">
        <v>996</v>
      </c>
      <c r="BK12" s="7">
        <v>954</v>
      </c>
      <c r="BL12" s="7">
        <v>972</v>
      </c>
      <c r="BM12" s="7">
        <v>929</v>
      </c>
      <c r="BN12" s="7">
        <v>826</v>
      </c>
      <c r="BO12" s="7">
        <v>991</v>
      </c>
      <c r="BP12" s="7">
        <v>962</v>
      </c>
      <c r="BQ12" s="7">
        <v>977</v>
      </c>
      <c r="BR12" s="7">
        <v>848</v>
      </c>
      <c r="BS12" s="7">
        <v>956</v>
      </c>
      <c r="BT12" s="3">
        <v>899</v>
      </c>
      <c r="BU12" s="3">
        <v>980</v>
      </c>
      <c r="BV12" s="3">
        <v>876</v>
      </c>
      <c r="BW12" s="3">
        <v>741</v>
      </c>
      <c r="BX12" s="3">
        <v>1187</v>
      </c>
      <c r="BY12" s="3">
        <v>879</v>
      </c>
      <c r="BZ12" s="3">
        <v>774</v>
      </c>
      <c r="CA12" s="3">
        <v>1040</v>
      </c>
      <c r="CB12" s="3">
        <v>809</v>
      </c>
      <c r="CC12" s="3">
        <v>923</v>
      </c>
      <c r="CD12" s="3">
        <v>821</v>
      </c>
      <c r="CE12" s="3">
        <v>820</v>
      </c>
      <c r="CF12" s="3">
        <v>835</v>
      </c>
      <c r="CG12" s="3">
        <v>888</v>
      </c>
      <c r="CH12" s="3">
        <v>803</v>
      </c>
      <c r="CI12" s="3">
        <v>751</v>
      </c>
      <c r="CJ12" s="3">
        <v>826</v>
      </c>
      <c r="CK12" s="3">
        <v>784</v>
      </c>
      <c r="CL12" s="3">
        <v>825</v>
      </c>
      <c r="CM12" s="3">
        <v>752</v>
      </c>
      <c r="CN12" s="3">
        <v>677</v>
      </c>
      <c r="CO12" s="3">
        <v>894</v>
      </c>
      <c r="CP12" s="3">
        <v>763</v>
      </c>
      <c r="CQ12" s="3">
        <v>808</v>
      </c>
      <c r="CR12" s="3">
        <v>735</v>
      </c>
      <c r="CS12" s="3">
        <v>706</v>
      </c>
      <c r="CT12" s="3">
        <v>751</v>
      </c>
      <c r="CU12" s="3">
        <v>725</v>
      </c>
      <c r="CV12" s="3">
        <v>815</v>
      </c>
      <c r="CW12" s="3">
        <v>586</v>
      </c>
      <c r="CX12" s="3">
        <v>788</v>
      </c>
      <c r="CY12" s="3">
        <v>737</v>
      </c>
      <c r="CZ12" s="3">
        <v>729</v>
      </c>
      <c r="DA12" s="3">
        <v>683</v>
      </c>
      <c r="DB12" s="3">
        <v>663</v>
      </c>
      <c r="DC12" s="3">
        <v>704</v>
      </c>
      <c r="DD12" s="3">
        <v>694</v>
      </c>
      <c r="DE12" s="3">
        <v>715</v>
      </c>
      <c r="DF12" s="3">
        <v>610</v>
      </c>
      <c r="DG12" s="3">
        <v>668</v>
      </c>
      <c r="DH12" s="3">
        <v>619</v>
      </c>
      <c r="DI12" s="3">
        <v>686</v>
      </c>
    </row>
    <row r="13" spans="1:114">
      <c r="A13" t="s">
        <v>24</v>
      </c>
      <c r="B13" s="3">
        <v>9088</v>
      </c>
      <c r="C13" s="3">
        <v>8546</v>
      </c>
      <c r="D13" s="3">
        <v>9902</v>
      </c>
      <c r="E13" s="3">
        <v>8695</v>
      </c>
      <c r="F13" s="3">
        <v>8463</v>
      </c>
      <c r="G13" s="3">
        <v>9225</v>
      </c>
      <c r="H13" s="3">
        <v>8719</v>
      </c>
      <c r="I13" s="3">
        <v>8632</v>
      </c>
      <c r="J13" s="3">
        <v>8571</v>
      </c>
      <c r="K13" s="3">
        <v>8398</v>
      </c>
      <c r="L13" s="3">
        <v>8600</v>
      </c>
      <c r="M13" s="3">
        <v>8618</v>
      </c>
      <c r="N13" s="3">
        <v>7430</v>
      </c>
      <c r="O13" s="7"/>
      <c r="P13" s="3">
        <v>8634</v>
      </c>
      <c r="Q13" s="3">
        <v>7909</v>
      </c>
      <c r="R13" s="3">
        <v>8481</v>
      </c>
      <c r="S13" s="3">
        <v>7812</v>
      </c>
      <c r="T13" s="3">
        <v>7689</v>
      </c>
      <c r="U13" s="3">
        <v>8325</v>
      </c>
      <c r="V13" s="3">
        <v>7758</v>
      </c>
      <c r="W13" s="3">
        <v>8248</v>
      </c>
      <c r="X13" s="3">
        <v>7742</v>
      </c>
      <c r="Y13" s="3">
        <v>7616</v>
      </c>
      <c r="Z13" s="3">
        <v>7450</v>
      </c>
      <c r="AA13" s="3">
        <v>6633</v>
      </c>
      <c r="AB13" s="3">
        <v>8739</v>
      </c>
      <c r="AC13" s="3">
        <v>7207</v>
      </c>
      <c r="AD13" s="3">
        <v>7476</v>
      </c>
      <c r="AE13" s="3">
        <v>7599</v>
      </c>
      <c r="AF13" s="3">
        <v>7565</v>
      </c>
      <c r="AG13" s="3">
        <v>7284</v>
      </c>
      <c r="AH13" s="3">
        <v>7095</v>
      </c>
      <c r="AI13" s="3">
        <v>7405</v>
      </c>
      <c r="AJ13" s="3">
        <v>7360</v>
      </c>
      <c r="AK13" s="3">
        <v>6885</v>
      </c>
      <c r="AL13" s="3">
        <v>7265</v>
      </c>
      <c r="AM13" s="3">
        <v>6675</v>
      </c>
      <c r="AN13" s="3">
        <v>7105</v>
      </c>
      <c r="AO13" s="3">
        <v>6556</v>
      </c>
      <c r="AP13" s="3">
        <v>7574</v>
      </c>
      <c r="AQ13" s="3">
        <v>6792</v>
      </c>
      <c r="AR13" s="3">
        <v>6582</v>
      </c>
      <c r="AS13" s="3">
        <v>7193</v>
      </c>
      <c r="AT13" s="3">
        <v>6539</v>
      </c>
      <c r="AU13" s="3">
        <v>6781</v>
      </c>
      <c r="AV13" s="3">
        <v>6888</v>
      </c>
      <c r="AW13" s="3">
        <v>6653</v>
      </c>
      <c r="AX13" s="3">
        <v>6199</v>
      </c>
      <c r="AY13" s="3">
        <v>6556</v>
      </c>
      <c r="AZ13" s="3">
        <v>6490</v>
      </c>
      <c r="BA13" s="3">
        <v>6517</v>
      </c>
      <c r="BB13" s="3">
        <v>6281</v>
      </c>
      <c r="BC13" s="3">
        <v>5919</v>
      </c>
      <c r="BD13" s="3">
        <v>6397</v>
      </c>
      <c r="BE13" s="3">
        <v>6169</v>
      </c>
      <c r="BF13" s="3">
        <v>6215</v>
      </c>
      <c r="BG13" s="3">
        <v>6116</v>
      </c>
      <c r="BH13" s="7">
        <v>5796</v>
      </c>
      <c r="BI13" s="7">
        <v>6198</v>
      </c>
      <c r="BJ13" s="7">
        <v>5898</v>
      </c>
      <c r="BK13" s="7">
        <v>5685</v>
      </c>
      <c r="BL13" s="7">
        <v>5950</v>
      </c>
      <c r="BM13" s="7">
        <v>5857</v>
      </c>
      <c r="BN13" s="7">
        <v>5298</v>
      </c>
      <c r="BO13" s="7">
        <v>6081</v>
      </c>
      <c r="BP13" s="7">
        <v>5698</v>
      </c>
      <c r="BQ13" s="7">
        <v>5879</v>
      </c>
      <c r="BR13" s="7">
        <v>5327</v>
      </c>
      <c r="BS13" s="7">
        <v>5703</v>
      </c>
      <c r="BT13" s="3">
        <v>5438</v>
      </c>
      <c r="BU13" s="3">
        <v>5691</v>
      </c>
      <c r="BV13" s="3">
        <v>5363</v>
      </c>
      <c r="BW13" s="3">
        <v>4659</v>
      </c>
      <c r="BX13" s="3">
        <v>6677</v>
      </c>
      <c r="BY13" s="3">
        <v>5281</v>
      </c>
      <c r="BZ13" s="3">
        <v>4747</v>
      </c>
      <c r="CA13" s="3">
        <v>5819</v>
      </c>
      <c r="CB13" s="3">
        <v>4785</v>
      </c>
      <c r="CC13" s="3">
        <v>5372</v>
      </c>
      <c r="CD13" s="3">
        <v>4766</v>
      </c>
      <c r="CE13" s="3">
        <v>4893</v>
      </c>
      <c r="CF13" s="3">
        <v>4918</v>
      </c>
      <c r="CG13" s="3">
        <v>5194</v>
      </c>
      <c r="CH13" s="3">
        <v>4754</v>
      </c>
      <c r="CI13" s="3">
        <v>4521</v>
      </c>
      <c r="CJ13" s="3">
        <v>4698</v>
      </c>
      <c r="CK13" s="3">
        <v>4595</v>
      </c>
      <c r="CL13" s="3">
        <v>4809</v>
      </c>
      <c r="CM13" s="3">
        <v>4505</v>
      </c>
      <c r="CN13" s="3">
        <v>4157</v>
      </c>
      <c r="CO13" s="3">
        <v>4872</v>
      </c>
      <c r="CP13" s="3">
        <v>4389</v>
      </c>
      <c r="CQ13" s="3">
        <v>4624</v>
      </c>
      <c r="CR13" s="3">
        <v>4236</v>
      </c>
      <c r="CS13" s="3">
        <v>4240</v>
      </c>
      <c r="CT13" s="3">
        <v>4279</v>
      </c>
      <c r="CU13" s="3">
        <v>4179</v>
      </c>
      <c r="CV13" s="3">
        <v>4491</v>
      </c>
      <c r="CW13" s="3">
        <v>3663</v>
      </c>
      <c r="CX13" s="3">
        <v>4440</v>
      </c>
      <c r="CY13" s="3">
        <v>4200</v>
      </c>
      <c r="CZ13" s="3">
        <v>4163</v>
      </c>
      <c r="DA13" s="3">
        <v>4002</v>
      </c>
      <c r="DB13" s="3">
        <v>3864</v>
      </c>
      <c r="DC13" s="3">
        <v>3926</v>
      </c>
      <c r="DD13" s="3">
        <v>4075</v>
      </c>
      <c r="DE13" s="3">
        <v>3886</v>
      </c>
      <c r="DF13" s="3">
        <v>3651</v>
      </c>
      <c r="DG13" s="3">
        <v>3856</v>
      </c>
      <c r="DH13" s="3">
        <v>3588</v>
      </c>
      <c r="DI13" s="3">
        <v>3826</v>
      </c>
    </row>
    <row r="14" spans="1:114">
      <c r="A14" t="s">
        <v>26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/>
      <c r="P14" s="7">
        <v>0</v>
      </c>
      <c r="Q14" s="7">
        <v>0</v>
      </c>
      <c r="R14" s="7">
        <v>0</v>
      </c>
      <c r="S14" s="7">
        <v>19</v>
      </c>
      <c r="T14" s="7">
        <v>18</v>
      </c>
      <c r="U14" s="7">
        <v>20</v>
      </c>
      <c r="V14" s="7">
        <v>19</v>
      </c>
      <c r="W14" s="7">
        <v>20</v>
      </c>
      <c r="X14" s="7">
        <v>20</v>
      </c>
      <c r="Y14" s="7">
        <v>21</v>
      </c>
      <c r="Z14" s="7">
        <v>19</v>
      </c>
      <c r="AA14" s="7">
        <v>16</v>
      </c>
      <c r="AB14" s="7">
        <v>23</v>
      </c>
      <c r="AC14" s="7">
        <v>19</v>
      </c>
      <c r="AD14" s="7">
        <v>21</v>
      </c>
      <c r="AE14" s="3">
        <v>17</v>
      </c>
      <c r="AF14" s="3">
        <v>18</v>
      </c>
      <c r="AG14" s="3">
        <v>18</v>
      </c>
      <c r="AH14" s="3">
        <v>20</v>
      </c>
      <c r="AI14" s="3">
        <v>20</v>
      </c>
      <c r="AJ14" s="3">
        <v>18</v>
      </c>
      <c r="AK14" s="3">
        <v>18</v>
      </c>
      <c r="AL14" s="3">
        <v>18</v>
      </c>
      <c r="AM14" s="3">
        <v>16</v>
      </c>
      <c r="AN14" s="3">
        <v>17</v>
      </c>
      <c r="AO14" s="3">
        <v>21</v>
      </c>
      <c r="AP14" s="3">
        <v>18</v>
      </c>
      <c r="AQ14" s="3">
        <v>17</v>
      </c>
      <c r="AR14" s="3">
        <v>15</v>
      </c>
      <c r="AS14" s="3">
        <v>19</v>
      </c>
      <c r="AT14" s="3">
        <v>19</v>
      </c>
      <c r="AU14" s="3">
        <v>21</v>
      </c>
      <c r="AV14" s="3">
        <v>17</v>
      </c>
      <c r="AW14" s="3">
        <v>17</v>
      </c>
      <c r="AX14" s="3">
        <v>20</v>
      </c>
      <c r="AY14" s="3">
        <v>17</v>
      </c>
      <c r="AZ14" s="3">
        <v>19</v>
      </c>
      <c r="BA14" s="3">
        <v>16</v>
      </c>
      <c r="BB14" s="3">
        <v>20</v>
      </c>
      <c r="BC14" s="3">
        <v>19</v>
      </c>
      <c r="BD14" s="3">
        <v>18</v>
      </c>
      <c r="BE14" s="3">
        <v>15</v>
      </c>
      <c r="BF14" s="3">
        <v>15</v>
      </c>
      <c r="BG14" s="3">
        <v>21</v>
      </c>
      <c r="BH14" s="7">
        <v>18</v>
      </c>
      <c r="BI14" s="7">
        <v>17</v>
      </c>
      <c r="BJ14" s="7">
        <v>15</v>
      </c>
      <c r="BK14" s="7">
        <v>17</v>
      </c>
      <c r="BL14" s="7">
        <v>17</v>
      </c>
      <c r="BM14" s="7">
        <v>16</v>
      </c>
      <c r="BN14" s="7">
        <v>13</v>
      </c>
      <c r="BO14" s="7">
        <v>13</v>
      </c>
      <c r="BP14" s="7">
        <v>19</v>
      </c>
      <c r="BQ14" s="7">
        <v>17</v>
      </c>
      <c r="BR14" s="7">
        <v>16</v>
      </c>
      <c r="BS14" s="7">
        <v>18</v>
      </c>
      <c r="BT14" s="7">
        <v>19</v>
      </c>
      <c r="BU14" s="7">
        <v>21</v>
      </c>
      <c r="BV14" s="7">
        <v>18</v>
      </c>
      <c r="BW14" s="7">
        <v>18</v>
      </c>
      <c r="BX14" s="7">
        <v>18</v>
      </c>
      <c r="BY14" s="7">
        <v>16</v>
      </c>
      <c r="BZ14" s="3">
        <v>18</v>
      </c>
      <c r="CA14" s="3">
        <v>20</v>
      </c>
      <c r="CB14" s="3">
        <v>19</v>
      </c>
      <c r="CC14" s="3">
        <v>17</v>
      </c>
      <c r="CD14" s="3">
        <v>17</v>
      </c>
      <c r="CE14" s="3">
        <v>18</v>
      </c>
      <c r="CF14" s="3">
        <v>15</v>
      </c>
      <c r="CG14" s="3">
        <v>21</v>
      </c>
      <c r="CH14" s="3">
        <v>17</v>
      </c>
      <c r="CI14" s="3">
        <v>17</v>
      </c>
      <c r="CJ14" s="3">
        <v>16</v>
      </c>
      <c r="CK14" s="3">
        <v>19</v>
      </c>
      <c r="CL14" s="3">
        <v>18</v>
      </c>
      <c r="CM14" s="3">
        <v>14</v>
      </c>
      <c r="CN14" s="3">
        <v>21</v>
      </c>
      <c r="CO14" s="3">
        <v>20</v>
      </c>
      <c r="CP14" s="3">
        <v>18</v>
      </c>
      <c r="CQ14" s="3">
        <v>18</v>
      </c>
      <c r="CR14" s="3">
        <v>17</v>
      </c>
      <c r="CS14" s="3">
        <v>18</v>
      </c>
      <c r="CT14" s="3">
        <v>17</v>
      </c>
      <c r="CU14" s="3">
        <v>14</v>
      </c>
      <c r="CV14" s="3">
        <v>16</v>
      </c>
      <c r="CW14" s="3">
        <v>18</v>
      </c>
      <c r="CX14" s="3">
        <v>18</v>
      </c>
      <c r="CY14" s="3">
        <v>18</v>
      </c>
      <c r="CZ14" s="3">
        <v>17</v>
      </c>
      <c r="DA14" s="3">
        <v>19</v>
      </c>
      <c r="DB14" s="3">
        <v>18</v>
      </c>
      <c r="DC14" s="3">
        <v>16</v>
      </c>
      <c r="DD14" s="3">
        <v>15</v>
      </c>
      <c r="DE14" s="3">
        <v>18</v>
      </c>
      <c r="DF14" s="3">
        <v>16</v>
      </c>
      <c r="DG14" s="3">
        <v>16</v>
      </c>
      <c r="DH14" s="3">
        <v>19</v>
      </c>
      <c r="DI14" s="3">
        <v>19</v>
      </c>
    </row>
    <row r="16" spans="1:114">
      <c r="A16" t="s">
        <v>27</v>
      </c>
      <c r="B16" s="8">
        <f t="shared" ref="B16:AG16" si="0">+B6/B11</f>
        <v>0.09</v>
      </c>
      <c r="C16" s="8">
        <f t="shared" si="0"/>
        <v>0.09</v>
      </c>
      <c r="D16" s="8">
        <f t="shared" si="0"/>
        <v>9.0000000000000011E-2</v>
      </c>
      <c r="E16" s="8">
        <f t="shared" si="0"/>
        <v>0.09</v>
      </c>
      <c r="F16" s="8">
        <f t="shared" si="0"/>
        <v>0.09</v>
      </c>
      <c r="G16" s="8">
        <f t="shared" si="0"/>
        <v>0.09</v>
      </c>
      <c r="H16" s="8">
        <f t="shared" si="0"/>
        <v>0.09</v>
      </c>
      <c r="I16" s="8">
        <f t="shared" si="0"/>
        <v>0.09</v>
      </c>
      <c r="J16" s="8">
        <f t="shared" si="0"/>
        <v>0.09</v>
      </c>
      <c r="K16" s="8">
        <f t="shared" si="0"/>
        <v>0.09</v>
      </c>
      <c r="L16" s="8">
        <f t="shared" si="0"/>
        <v>0.09</v>
      </c>
      <c r="M16" s="8">
        <f t="shared" si="0"/>
        <v>0.09</v>
      </c>
      <c r="N16" s="8">
        <f t="shared" si="0"/>
        <v>0.09</v>
      </c>
      <c r="O16" s="8" t="e">
        <f t="shared" si="0"/>
        <v>#DIV/0!</v>
      </c>
      <c r="P16" s="8">
        <f t="shared" si="0"/>
        <v>0.09</v>
      </c>
      <c r="Q16" s="8">
        <f t="shared" si="0"/>
        <v>0.09</v>
      </c>
      <c r="R16" s="8">
        <f t="shared" si="0"/>
        <v>0.09</v>
      </c>
      <c r="S16" s="8">
        <f t="shared" si="0"/>
        <v>0.09</v>
      </c>
      <c r="T16" s="8">
        <f t="shared" si="0"/>
        <v>0.09</v>
      </c>
      <c r="U16" s="8">
        <f t="shared" si="0"/>
        <v>0.09</v>
      </c>
      <c r="V16" s="8">
        <f t="shared" si="0"/>
        <v>0.09</v>
      </c>
      <c r="W16" s="8">
        <f t="shared" si="0"/>
        <v>9.0000000000000011E-2</v>
      </c>
      <c r="X16" s="8">
        <f t="shared" si="0"/>
        <v>0.09</v>
      </c>
      <c r="Y16" s="8">
        <f t="shared" si="0"/>
        <v>9.0000000000000011E-2</v>
      </c>
      <c r="Z16" s="8">
        <f t="shared" si="0"/>
        <v>0.09</v>
      </c>
      <c r="AA16" s="8">
        <f t="shared" si="0"/>
        <v>0.09</v>
      </c>
      <c r="AB16" s="8">
        <f t="shared" si="0"/>
        <v>0.09</v>
      </c>
      <c r="AC16" s="8">
        <f t="shared" si="0"/>
        <v>0.09</v>
      </c>
      <c r="AD16" s="8">
        <f t="shared" si="0"/>
        <v>9.0000000000000011E-2</v>
      </c>
      <c r="AE16" s="8">
        <f t="shared" si="0"/>
        <v>0.09</v>
      </c>
      <c r="AF16" s="8">
        <f t="shared" si="0"/>
        <v>9.0000000000000011E-2</v>
      </c>
      <c r="AG16" s="8">
        <f t="shared" si="0"/>
        <v>9.0000000000000011E-2</v>
      </c>
      <c r="AH16" s="8">
        <f t="shared" ref="AH16:BM16" si="1">+AH6/AH11</f>
        <v>0.09</v>
      </c>
      <c r="AI16" s="8">
        <f t="shared" si="1"/>
        <v>0.09</v>
      </c>
      <c r="AJ16" s="8">
        <f t="shared" si="1"/>
        <v>0.09</v>
      </c>
      <c r="AK16" s="8">
        <f t="shared" si="1"/>
        <v>0.09</v>
      </c>
      <c r="AL16" s="8">
        <f t="shared" si="1"/>
        <v>9.0000000000000011E-2</v>
      </c>
      <c r="AM16" s="8">
        <f t="shared" si="1"/>
        <v>9.0000000000000011E-2</v>
      </c>
      <c r="AN16" s="8">
        <f t="shared" si="1"/>
        <v>0.09</v>
      </c>
      <c r="AO16" s="8">
        <f t="shared" si="1"/>
        <v>0.09</v>
      </c>
      <c r="AP16" s="8">
        <f t="shared" si="1"/>
        <v>0.09</v>
      </c>
      <c r="AQ16" s="8">
        <f t="shared" si="1"/>
        <v>0.09</v>
      </c>
      <c r="AR16" s="8">
        <f t="shared" si="1"/>
        <v>0.09</v>
      </c>
      <c r="AS16" s="8">
        <f t="shared" si="1"/>
        <v>0.09</v>
      </c>
      <c r="AT16" s="8">
        <f t="shared" si="1"/>
        <v>9.0000000000000011E-2</v>
      </c>
      <c r="AU16" s="8">
        <f t="shared" si="1"/>
        <v>0.09</v>
      </c>
      <c r="AV16" s="8">
        <f t="shared" si="1"/>
        <v>0.09</v>
      </c>
      <c r="AW16" s="8">
        <f t="shared" si="1"/>
        <v>0.09</v>
      </c>
      <c r="AX16" s="8">
        <f t="shared" si="1"/>
        <v>0.09</v>
      </c>
      <c r="AY16" s="8">
        <f t="shared" si="1"/>
        <v>0.09</v>
      </c>
      <c r="AZ16" s="8">
        <f t="shared" si="1"/>
        <v>0.09</v>
      </c>
      <c r="BA16" s="8">
        <f t="shared" si="1"/>
        <v>0.09</v>
      </c>
      <c r="BB16" s="8">
        <f t="shared" si="1"/>
        <v>0.09</v>
      </c>
      <c r="BC16" s="8">
        <f t="shared" si="1"/>
        <v>0.09</v>
      </c>
      <c r="BD16" s="8">
        <f t="shared" si="1"/>
        <v>0.09</v>
      </c>
      <c r="BE16" s="8">
        <f t="shared" si="1"/>
        <v>0.09</v>
      </c>
      <c r="BF16" s="8">
        <f t="shared" si="1"/>
        <v>0.09</v>
      </c>
      <c r="BG16" s="8">
        <f t="shared" si="1"/>
        <v>0.09</v>
      </c>
      <c r="BH16" s="8">
        <f t="shared" si="1"/>
        <v>0.09</v>
      </c>
      <c r="BI16" s="9">
        <f t="shared" si="1"/>
        <v>0.09</v>
      </c>
      <c r="BJ16" s="8">
        <f t="shared" si="1"/>
        <v>0.09</v>
      </c>
      <c r="BK16" s="9">
        <f t="shared" si="1"/>
        <v>0.09</v>
      </c>
      <c r="BL16" s="9">
        <f t="shared" si="1"/>
        <v>0.09</v>
      </c>
      <c r="BM16" s="9">
        <f t="shared" si="1"/>
        <v>9.0000000000000011E-2</v>
      </c>
      <c r="BN16" s="9">
        <f t="shared" ref="BN16:CS16" si="2">+BN6/BN11</f>
        <v>0.09</v>
      </c>
      <c r="BO16" s="9">
        <f t="shared" si="2"/>
        <v>0.09</v>
      </c>
      <c r="BP16" s="9">
        <f t="shared" si="2"/>
        <v>0.09</v>
      </c>
      <c r="BQ16" s="9">
        <f t="shared" si="2"/>
        <v>0.09</v>
      </c>
      <c r="BR16" s="9">
        <f t="shared" si="2"/>
        <v>0.09</v>
      </c>
      <c r="BS16" s="9">
        <f t="shared" si="2"/>
        <v>9.0000000000000011E-2</v>
      </c>
      <c r="BT16" s="8">
        <f t="shared" si="2"/>
        <v>0.09</v>
      </c>
      <c r="BU16" s="8">
        <f t="shared" si="2"/>
        <v>9.0000000000000011E-2</v>
      </c>
      <c r="BV16" s="8">
        <f t="shared" si="2"/>
        <v>9.0000000000000011E-2</v>
      </c>
      <c r="BW16" s="8">
        <f t="shared" si="2"/>
        <v>0.09</v>
      </c>
      <c r="BX16" s="8">
        <f t="shared" si="2"/>
        <v>0.09</v>
      </c>
      <c r="BY16" s="8">
        <f t="shared" si="2"/>
        <v>0.09</v>
      </c>
      <c r="BZ16" s="8">
        <f t="shared" si="2"/>
        <v>0.09</v>
      </c>
      <c r="CA16" s="8">
        <f t="shared" si="2"/>
        <v>0.09</v>
      </c>
      <c r="CB16" s="8">
        <f t="shared" si="2"/>
        <v>0.09</v>
      </c>
      <c r="CC16" s="8">
        <f t="shared" si="2"/>
        <v>0.09</v>
      </c>
      <c r="CD16" s="8">
        <f t="shared" si="2"/>
        <v>9.0000000000000011E-2</v>
      </c>
      <c r="CE16" s="8">
        <f t="shared" si="2"/>
        <v>9.0000000000000011E-2</v>
      </c>
      <c r="CF16" s="8">
        <f t="shared" si="2"/>
        <v>9.0000000000000011E-2</v>
      </c>
      <c r="CG16" s="8">
        <f t="shared" si="2"/>
        <v>0.09</v>
      </c>
      <c r="CH16" s="8">
        <f t="shared" si="2"/>
        <v>0.09</v>
      </c>
      <c r="CI16" s="8">
        <f t="shared" si="2"/>
        <v>0.09</v>
      </c>
      <c r="CJ16" s="8">
        <f t="shared" si="2"/>
        <v>9.0000000000000011E-2</v>
      </c>
      <c r="CK16" s="8">
        <f t="shared" si="2"/>
        <v>0.09</v>
      </c>
      <c r="CL16" s="8">
        <f t="shared" si="2"/>
        <v>0.09</v>
      </c>
      <c r="CM16" s="8">
        <f t="shared" si="2"/>
        <v>0.09</v>
      </c>
      <c r="CN16" s="8">
        <f t="shared" si="2"/>
        <v>0.09</v>
      </c>
      <c r="CO16" s="8">
        <f t="shared" si="2"/>
        <v>9.0000000000000011E-2</v>
      </c>
      <c r="CP16" s="8">
        <f t="shared" si="2"/>
        <v>0.09</v>
      </c>
      <c r="CQ16" s="8">
        <f t="shared" si="2"/>
        <v>0.09</v>
      </c>
      <c r="CR16" s="8">
        <f t="shared" si="2"/>
        <v>0.09</v>
      </c>
      <c r="CS16" s="8">
        <f t="shared" si="2"/>
        <v>0.09</v>
      </c>
      <c r="CT16" s="8">
        <f t="shared" ref="CT16:DI16" si="3">+CT6/CT11</f>
        <v>0.09</v>
      </c>
      <c r="CU16" s="8">
        <f t="shared" si="3"/>
        <v>0.09</v>
      </c>
      <c r="CV16" s="8">
        <f t="shared" si="3"/>
        <v>0.09</v>
      </c>
      <c r="CW16" s="8">
        <f t="shared" si="3"/>
        <v>0.09</v>
      </c>
      <c r="CX16" s="8">
        <f t="shared" si="3"/>
        <v>0.09</v>
      </c>
      <c r="CY16" s="8">
        <f t="shared" si="3"/>
        <v>0.09</v>
      </c>
      <c r="CZ16" s="8">
        <f t="shared" si="3"/>
        <v>0.09</v>
      </c>
      <c r="DA16" s="8">
        <f t="shared" si="3"/>
        <v>9.0000000000000011E-2</v>
      </c>
      <c r="DB16" s="8">
        <f t="shared" si="3"/>
        <v>0.09</v>
      </c>
      <c r="DC16" s="8">
        <f t="shared" si="3"/>
        <v>9.0000000000000011E-2</v>
      </c>
      <c r="DD16" s="8">
        <f t="shared" si="3"/>
        <v>0.09</v>
      </c>
      <c r="DE16" s="8">
        <f t="shared" si="3"/>
        <v>0.09</v>
      </c>
      <c r="DF16" s="8">
        <f t="shared" si="3"/>
        <v>9.0000000000000011E-2</v>
      </c>
      <c r="DG16" s="8">
        <f t="shared" si="3"/>
        <v>0.09</v>
      </c>
      <c r="DH16" s="8">
        <f t="shared" si="3"/>
        <v>0.09</v>
      </c>
      <c r="DI16" s="8">
        <f t="shared" si="3"/>
        <v>0.09</v>
      </c>
    </row>
    <row r="17" spans="1:113">
      <c r="A17" t="s">
        <v>28</v>
      </c>
      <c r="B17" s="8">
        <f t="shared" ref="B17:AG17" si="4">+B7/B12</f>
        <v>3.9000609384521635E-2</v>
      </c>
      <c r="C17" s="8">
        <f t="shared" si="4"/>
        <v>3.900319488817891E-2</v>
      </c>
      <c r="D17" s="8">
        <f t="shared" si="4"/>
        <v>3.9002680965147453E-2</v>
      </c>
      <c r="E17" s="8">
        <f t="shared" si="4"/>
        <v>3.900259067357513E-2</v>
      </c>
      <c r="F17" s="8">
        <f t="shared" si="4"/>
        <v>3.9001297016861218E-2</v>
      </c>
      <c r="G17" s="8">
        <f t="shared" si="4"/>
        <v>3.8997655334114888E-2</v>
      </c>
      <c r="H17" s="8">
        <f t="shared" si="4"/>
        <v>3.9002478314745972E-2</v>
      </c>
      <c r="I17" s="8">
        <f t="shared" si="4"/>
        <v>3.9001297016861218E-2</v>
      </c>
      <c r="J17" s="8">
        <f t="shared" si="4"/>
        <v>3.9002557544757031E-2</v>
      </c>
      <c r="K17" s="8">
        <f t="shared" si="4"/>
        <v>3.8999314599040436E-2</v>
      </c>
      <c r="L17" s="8">
        <f t="shared" si="4"/>
        <v>3.9000644745325601E-2</v>
      </c>
      <c r="M17" s="8">
        <f t="shared" si="4"/>
        <v>3.9003257328990223E-2</v>
      </c>
      <c r="N17" s="8">
        <f t="shared" si="4"/>
        <v>3.9E-2</v>
      </c>
      <c r="O17" s="8" t="e">
        <f t="shared" si="4"/>
        <v>#DIV/0!</v>
      </c>
      <c r="P17" s="8">
        <f t="shared" si="4"/>
        <v>3.899809765377299E-2</v>
      </c>
      <c r="Q17" s="8">
        <f t="shared" si="4"/>
        <v>3.9000703729767772E-2</v>
      </c>
      <c r="R17" s="8">
        <f t="shared" si="4"/>
        <v>3.9000648929266711E-2</v>
      </c>
      <c r="S17" s="8">
        <f t="shared" si="4"/>
        <v>3.9001426533523537E-2</v>
      </c>
      <c r="T17" s="8">
        <f t="shared" si="4"/>
        <v>3.9000745712155109E-2</v>
      </c>
      <c r="U17" s="8">
        <f t="shared" si="4"/>
        <v>3.9001956947162429E-2</v>
      </c>
      <c r="V17" s="8">
        <f t="shared" si="4"/>
        <v>3.9001479289940827E-2</v>
      </c>
      <c r="W17" s="8">
        <f t="shared" si="4"/>
        <v>3.9003367003367005E-2</v>
      </c>
      <c r="X17" s="8">
        <f t="shared" si="4"/>
        <v>3.8998538011695907E-2</v>
      </c>
      <c r="Y17" s="8">
        <f t="shared" si="4"/>
        <v>3.9000745712155109E-2</v>
      </c>
      <c r="Z17" s="8">
        <f t="shared" si="4"/>
        <v>3.8998422712933759E-2</v>
      </c>
      <c r="AA17" s="8">
        <f t="shared" si="4"/>
        <v>3.9003623188405799E-2</v>
      </c>
      <c r="AB17" s="8">
        <f t="shared" si="4"/>
        <v>3.9E-2</v>
      </c>
      <c r="AC17" s="8">
        <f t="shared" si="4"/>
        <v>3.9002452984464434E-2</v>
      </c>
      <c r="AD17" s="8">
        <f t="shared" si="4"/>
        <v>3.9E-2</v>
      </c>
      <c r="AE17" s="8">
        <f t="shared" si="4"/>
        <v>3.8997756170531042E-2</v>
      </c>
      <c r="AF17" s="8">
        <f t="shared" si="4"/>
        <v>3.9E-2</v>
      </c>
      <c r="AG17" s="8">
        <f t="shared" si="4"/>
        <v>3.9E-2</v>
      </c>
      <c r="AH17" s="8">
        <f t="shared" ref="AH17:BM17" si="5">+AH7/AH12</f>
        <v>3.8999172870140611E-2</v>
      </c>
      <c r="AI17" s="8">
        <f t="shared" si="5"/>
        <v>3.9E-2</v>
      </c>
      <c r="AJ17" s="8">
        <f t="shared" si="5"/>
        <v>3.8999236058059585E-2</v>
      </c>
      <c r="AK17" s="8">
        <f t="shared" si="5"/>
        <v>3.9001706484641636E-2</v>
      </c>
      <c r="AL17" s="8">
        <f t="shared" si="5"/>
        <v>3.9E-2</v>
      </c>
      <c r="AM17" s="8">
        <f t="shared" si="5"/>
        <v>3.9E-2</v>
      </c>
      <c r="AN17" s="8">
        <f t="shared" si="5"/>
        <v>3.9003139717425431E-2</v>
      </c>
      <c r="AO17" s="8">
        <f t="shared" si="5"/>
        <v>3.9004405286343614E-2</v>
      </c>
      <c r="AP17" s="8">
        <f t="shared" si="5"/>
        <v>3.9E-2</v>
      </c>
      <c r="AQ17" s="8">
        <f t="shared" si="5"/>
        <v>3.9004184100418407E-2</v>
      </c>
      <c r="AR17" s="8">
        <f t="shared" si="5"/>
        <v>3.9002601908065912E-2</v>
      </c>
      <c r="AS17" s="8">
        <f t="shared" si="5"/>
        <v>3.9000757002271007E-2</v>
      </c>
      <c r="AT17" s="8">
        <f t="shared" si="5"/>
        <v>3.9002671415850398E-2</v>
      </c>
      <c r="AU17" s="8">
        <f t="shared" si="5"/>
        <v>3.900247320692498E-2</v>
      </c>
      <c r="AV17" s="8">
        <f t="shared" si="5"/>
        <v>3.9002452984464434E-2</v>
      </c>
      <c r="AW17" s="8">
        <f t="shared" si="5"/>
        <v>3.9004366812227069E-2</v>
      </c>
      <c r="AX17" s="8">
        <f t="shared" si="5"/>
        <v>3.9004694835680753E-2</v>
      </c>
      <c r="AY17" s="8">
        <f t="shared" si="5"/>
        <v>3.8999137187230373E-2</v>
      </c>
      <c r="AZ17" s="8">
        <f t="shared" si="5"/>
        <v>3.899728997289973E-2</v>
      </c>
      <c r="BA17" s="8">
        <f t="shared" si="5"/>
        <v>3.8996478873239433E-2</v>
      </c>
      <c r="BB17" s="8">
        <f t="shared" si="5"/>
        <v>3.9000908265213442E-2</v>
      </c>
      <c r="BC17" s="8">
        <f t="shared" si="5"/>
        <v>3.8998035363457764E-2</v>
      </c>
      <c r="BD17" s="8">
        <f t="shared" si="5"/>
        <v>3.8998178506375228E-2</v>
      </c>
      <c r="BE17" s="8">
        <f t="shared" si="5"/>
        <v>3.9E-2</v>
      </c>
      <c r="BF17" s="8">
        <f t="shared" si="5"/>
        <v>3.8996282527881045E-2</v>
      </c>
      <c r="BG17" s="8">
        <f t="shared" si="5"/>
        <v>3.8998035363457764E-2</v>
      </c>
      <c r="BH17" s="8">
        <f t="shared" si="5"/>
        <v>3.8997867803837953E-2</v>
      </c>
      <c r="BI17" s="9">
        <f t="shared" si="5"/>
        <v>3.9003759398496242E-2</v>
      </c>
      <c r="BJ17" s="8">
        <f t="shared" si="5"/>
        <v>3.8995983935742974E-2</v>
      </c>
      <c r="BK17" s="9">
        <f t="shared" si="5"/>
        <v>3.9004192872117399E-2</v>
      </c>
      <c r="BL17" s="9">
        <f t="shared" si="5"/>
        <v>3.9002057613168724E-2</v>
      </c>
      <c r="BM17" s="9">
        <f t="shared" si="5"/>
        <v>3.8998923573735196E-2</v>
      </c>
      <c r="BN17" s="9">
        <f t="shared" ref="BN17:CS17" si="6">+BN7/BN12</f>
        <v>3.8995157384987891E-2</v>
      </c>
      <c r="BO17" s="9">
        <f t="shared" si="6"/>
        <v>3.9001009081735621E-2</v>
      </c>
      <c r="BP17" s="9">
        <f t="shared" si="6"/>
        <v>3.9002079002079006E-2</v>
      </c>
      <c r="BQ17" s="9">
        <f t="shared" si="6"/>
        <v>3.8996929375639713E-2</v>
      </c>
      <c r="BR17" s="9">
        <f t="shared" si="6"/>
        <v>3.899764150943396E-2</v>
      </c>
      <c r="BS17" s="9">
        <f t="shared" si="6"/>
        <v>3.8995815899581593E-2</v>
      </c>
      <c r="BT17" s="8">
        <f t="shared" si="6"/>
        <v>3.899888765294772E-2</v>
      </c>
      <c r="BU17" s="8">
        <f t="shared" si="6"/>
        <v>3.9E-2</v>
      </c>
      <c r="BV17" s="8">
        <f t="shared" si="6"/>
        <v>3.8995433789954334E-2</v>
      </c>
      <c r="BW17" s="8">
        <f t="shared" si="6"/>
        <v>3.9001349527665312E-2</v>
      </c>
      <c r="BX17" s="8">
        <f t="shared" si="6"/>
        <v>3.8997472620050544E-2</v>
      </c>
      <c r="BY17" s="8">
        <f t="shared" si="6"/>
        <v>3.8998862343572242E-2</v>
      </c>
      <c r="BZ17" s="8">
        <f t="shared" si="6"/>
        <v>3.9005167958656335E-2</v>
      </c>
      <c r="CA17" s="8">
        <f t="shared" si="6"/>
        <v>3.9E-2</v>
      </c>
      <c r="CB17" s="8">
        <f t="shared" si="6"/>
        <v>3.899876390605686E-2</v>
      </c>
      <c r="CC17" s="8">
        <f t="shared" si="6"/>
        <v>3.9003250270855903E-2</v>
      </c>
      <c r="CD17" s="8">
        <f t="shared" si="6"/>
        <v>3.900121802679659E-2</v>
      </c>
      <c r="CE17" s="8">
        <f t="shared" si="6"/>
        <v>3.9E-2</v>
      </c>
      <c r="CF17" s="8">
        <f t="shared" si="6"/>
        <v>3.9005988023952096E-2</v>
      </c>
      <c r="CG17" s="8">
        <f t="shared" si="6"/>
        <v>3.8997747747747752E-2</v>
      </c>
      <c r="CH17" s="8">
        <f t="shared" si="6"/>
        <v>3.9003735990037362E-2</v>
      </c>
      <c r="CI17" s="8">
        <f t="shared" si="6"/>
        <v>3.9001331557922771E-2</v>
      </c>
      <c r="CJ17" s="8">
        <f t="shared" si="6"/>
        <v>3.8995157384987891E-2</v>
      </c>
      <c r="CK17" s="8">
        <f t="shared" si="6"/>
        <v>3.9005102040816322E-2</v>
      </c>
      <c r="CL17" s="8">
        <f t="shared" si="6"/>
        <v>3.9006060606060607E-2</v>
      </c>
      <c r="CM17" s="8">
        <f t="shared" si="6"/>
        <v>3.9002659574468086E-2</v>
      </c>
      <c r="CN17" s="8">
        <f t="shared" si="6"/>
        <v>3.8995568685376659E-2</v>
      </c>
      <c r="CO17" s="8">
        <f t="shared" si="6"/>
        <v>3.9004474272930648E-2</v>
      </c>
      <c r="CP17" s="8">
        <f t="shared" si="6"/>
        <v>3.9003931847968548E-2</v>
      </c>
      <c r="CQ17" s="8">
        <f t="shared" si="6"/>
        <v>3.8997524752475247E-2</v>
      </c>
      <c r="CR17" s="8">
        <f t="shared" si="6"/>
        <v>3.9006802721088439E-2</v>
      </c>
      <c r="CS17" s="8">
        <f t="shared" si="6"/>
        <v>3.8994334277620397E-2</v>
      </c>
      <c r="CT17" s="8">
        <f t="shared" ref="CT17:DI17" si="7">+CT7/CT12</f>
        <v>3.9001331557922771E-2</v>
      </c>
      <c r="CU17" s="8">
        <f t="shared" si="7"/>
        <v>3.9006896551724138E-2</v>
      </c>
      <c r="CV17" s="8">
        <f t="shared" si="7"/>
        <v>3.9006134969325153E-2</v>
      </c>
      <c r="CW17" s="8">
        <f t="shared" si="7"/>
        <v>3.8993174061433447E-2</v>
      </c>
      <c r="CX17" s="8">
        <f t="shared" si="7"/>
        <v>3.899746192893401E-2</v>
      </c>
      <c r="CY17" s="8">
        <f t="shared" si="7"/>
        <v>3.8995929443690638E-2</v>
      </c>
      <c r="CZ17" s="8">
        <f t="shared" si="7"/>
        <v>3.8998628257887517E-2</v>
      </c>
      <c r="DA17" s="8">
        <f t="shared" si="7"/>
        <v>3.9004392386530015E-2</v>
      </c>
      <c r="DB17" s="8">
        <f t="shared" si="7"/>
        <v>3.9004524886877827E-2</v>
      </c>
      <c r="DC17" s="8">
        <f t="shared" si="7"/>
        <v>3.9005681818181821E-2</v>
      </c>
      <c r="DD17" s="8">
        <f t="shared" si="7"/>
        <v>3.9005763688760804E-2</v>
      </c>
      <c r="DE17" s="8">
        <f t="shared" si="7"/>
        <v>3.9006993006993007E-2</v>
      </c>
      <c r="DF17" s="8">
        <f t="shared" si="7"/>
        <v>3.9E-2</v>
      </c>
      <c r="DG17" s="8">
        <f t="shared" si="7"/>
        <v>3.8997005988023956E-2</v>
      </c>
      <c r="DH17" s="8">
        <f t="shared" si="7"/>
        <v>3.8998384491114702E-2</v>
      </c>
      <c r="DI17" s="8">
        <f t="shared" si="7"/>
        <v>3.899416909620991E-2</v>
      </c>
    </row>
    <row r="18" spans="1:113">
      <c r="A18" t="s">
        <v>29</v>
      </c>
      <c r="B18" s="8">
        <f t="shared" ref="B18:AG18" si="8">+B8/B13</f>
        <v>3.8999779929577469E-2</v>
      </c>
      <c r="C18" s="8">
        <f t="shared" si="8"/>
        <v>3.8999531944769482E-2</v>
      </c>
      <c r="D18" s="8">
        <f t="shared" si="8"/>
        <v>3.9000201979398103E-2</v>
      </c>
      <c r="E18" s="8">
        <f t="shared" si="8"/>
        <v>3.9000575043128233E-2</v>
      </c>
      <c r="F18" s="8">
        <f t="shared" si="8"/>
        <v>3.9000354484225452E-2</v>
      </c>
      <c r="G18" s="8">
        <f t="shared" si="8"/>
        <v>3.9000542005420052E-2</v>
      </c>
      <c r="H18" s="8">
        <f t="shared" si="8"/>
        <v>3.8999885307948165E-2</v>
      </c>
      <c r="I18" s="8">
        <f t="shared" si="8"/>
        <v>3.9000231696014825E-2</v>
      </c>
      <c r="J18" s="8">
        <f t="shared" si="8"/>
        <v>3.9000116672500293E-2</v>
      </c>
      <c r="K18" s="8">
        <f t="shared" si="8"/>
        <v>3.8999761848059061E-2</v>
      </c>
      <c r="L18" s="8">
        <f t="shared" si="8"/>
        <v>3.9E-2</v>
      </c>
      <c r="M18" s="8">
        <f t="shared" si="8"/>
        <v>3.8999767927593409E-2</v>
      </c>
      <c r="N18" s="8">
        <f t="shared" si="8"/>
        <v>3.9E-2</v>
      </c>
      <c r="O18" s="8" t="e">
        <f t="shared" si="8"/>
        <v>#DIV/0!</v>
      </c>
      <c r="P18" s="8">
        <f t="shared" si="8"/>
        <v>3.9000463284688446E-2</v>
      </c>
      <c r="Q18" s="8">
        <f t="shared" si="8"/>
        <v>3.8999873561765076E-2</v>
      </c>
      <c r="R18" s="8">
        <f t="shared" si="8"/>
        <v>3.9000117910623744E-2</v>
      </c>
      <c r="S18" s="8">
        <f t="shared" si="8"/>
        <v>3.900025601638505E-2</v>
      </c>
      <c r="T18" s="8">
        <f t="shared" si="8"/>
        <v>3.8999869944075956E-2</v>
      </c>
      <c r="U18" s="8">
        <f t="shared" si="8"/>
        <v>3.90006006006006E-2</v>
      </c>
      <c r="V18" s="8">
        <f t="shared" si="8"/>
        <v>3.8999742201598353E-2</v>
      </c>
      <c r="W18" s="8">
        <f t="shared" si="8"/>
        <v>3.8999757516973814E-2</v>
      </c>
      <c r="X18" s="8">
        <f t="shared" si="8"/>
        <v>3.9000258331180572E-2</v>
      </c>
      <c r="Y18" s="8">
        <f t="shared" si="8"/>
        <v>3.8999474789915965E-2</v>
      </c>
      <c r="Z18" s="8">
        <f t="shared" si="8"/>
        <v>3.9E-2</v>
      </c>
      <c r="AA18" s="8">
        <f t="shared" si="8"/>
        <v>3.900045228403437E-2</v>
      </c>
      <c r="AB18" s="8">
        <f t="shared" si="8"/>
        <v>3.8999885570431402E-2</v>
      </c>
      <c r="AC18" s="8">
        <f t="shared" si="8"/>
        <v>3.8999583738032466E-2</v>
      </c>
      <c r="AD18" s="8">
        <f t="shared" si="8"/>
        <v>3.8999464954521133E-2</v>
      </c>
      <c r="AE18" s="8">
        <f t="shared" si="8"/>
        <v>3.8999868403737335E-2</v>
      </c>
      <c r="AF18" s="8">
        <f t="shared" si="8"/>
        <v>3.9000660938532716E-2</v>
      </c>
      <c r="AG18" s="8">
        <f t="shared" si="8"/>
        <v>3.9000549148819327E-2</v>
      </c>
      <c r="AH18" s="8">
        <f t="shared" ref="AH18:BM18" si="9">+AH8/AH13</f>
        <v>3.900070472163495E-2</v>
      </c>
      <c r="AI18" s="8">
        <f t="shared" si="9"/>
        <v>3.9000675219446321E-2</v>
      </c>
      <c r="AJ18" s="8">
        <f t="shared" si="9"/>
        <v>3.9E-2</v>
      </c>
      <c r="AK18" s="8">
        <f t="shared" si="9"/>
        <v>8.2573710965867825E-2</v>
      </c>
      <c r="AL18" s="8">
        <f t="shared" si="9"/>
        <v>3.9000688231245695E-2</v>
      </c>
      <c r="AM18" s="8">
        <f t="shared" si="9"/>
        <v>3.900074906367041E-2</v>
      </c>
      <c r="AN18" s="8">
        <f t="shared" si="9"/>
        <v>3.9000703729767772E-2</v>
      </c>
      <c r="AO18" s="8">
        <f t="shared" si="9"/>
        <v>3.8999389871873097E-2</v>
      </c>
      <c r="AP18" s="8">
        <f t="shared" si="9"/>
        <v>3.9000528122524421E-2</v>
      </c>
      <c r="AQ18" s="8">
        <f t="shared" si="9"/>
        <v>3.900029446407538E-2</v>
      </c>
      <c r="AR18" s="8">
        <f t="shared" si="9"/>
        <v>3.9000303859009419E-2</v>
      </c>
      <c r="AS18" s="8">
        <f t="shared" si="9"/>
        <v>3.900041707215348E-2</v>
      </c>
      <c r="AT18" s="8">
        <f t="shared" si="9"/>
        <v>3.8999847071417647E-2</v>
      </c>
      <c r="AU18" s="8">
        <f t="shared" si="9"/>
        <v>3.9000147470874498E-2</v>
      </c>
      <c r="AV18" s="8">
        <f t="shared" si="9"/>
        <v>3.8999709639953542E-2</v>
      </c>
      <c r="AW18" s="8">
        <f t="shared" si="9"/>
        <v>3.9000450924395011E-2</v>
      </c>
      <c r="AX18" s="8">
        <f t="shared" si="9"/>
        <v>3.8999838683658652E-2</v>
      </c>
      <c r="AY18" s="8">
        <f t="shared" si="9"/>
        <v>3.8999389871873097E-2</v>
      </c>
      <c r="AZ18" s="8">
        <f t="shared" si="9"/>
        <v>3.9E-2</v>
      </c>
      <c r="BA18" s="8">
        <f t="shared" si="9"/>
        <v>3.8999539665490253E-2</v>
      </c>
      <c r="BB18" s="8">
        <f t="shared" si="9"/>
        <v>3.9000159210316833E-2</v>
      </c>
      <c r="BC18" s="8">
        <f t="shared" si="9"/>
        <v>3.8999831052542656E-2</v>
      </c>
      <c r="BD18" s="8">
        <f t="shared" si="9"/>
        <v>3.8999531030170391E-2</v>
      </c>
      <c r="BE18" s="8">
        <f t="shared" si="9"/>
        <v>3.8999837899173287E-2</v>
      </c>
      <c r="BF18" s="8">
        <f t="shared" si="9"/>
        <v>3.9000804505229282E-2</v>
      </c>
      <c r="BG18" s="8">
        <f t="shared" si="9"/>
        <v>3.8999345977763243E-2</v>
      </c>
      <c r="BH18" s="8">
        <f t="shared" si="9"/>
        <v>3.8999309868875086E-2</v>
      </c>
      <c r="BI18" s="9">
        <f t="shared" si="9"/>
        <v>3.8999677315262986E-2</v>
      </c>
      <c r="BJ18" s="8">
        <f t="shared" si="9"/>
        <v>3.8999660902000681E-2</v>
      </c>
      <c r="BK18" s="9">
        <f t="shared" si="9"/>
        <v>3.9000879507475814E-2</v>
      </c>
      <c r="BL18" s="9">
        <f t="shared" si="9"/>
        <v>3.9E-2</v>
      </c>
      <c r="BM18" s="9">
        <f t="shared" si="9"/>
        <v>3.8999487792385178E-2</v>
      </c>
      <c r="BN18" s="9">
        <f t="shared" ref="BN18:CS18" si="10">+BN8/BN13</f>
        <v>3.8999622499056245E-2</v>
      </c>
      <c r="BO18" s="9">
        <f t="shared" si="10"/>
        <v>3.9000164446637064E-2</v>
      </c>
      <c r="BP18" s="9">
        <f t="shared" si="10"/>
        <v>3.8999648999649E-2</v>
      </c>
      <c r="BQ18" s="9">
        <f t="shared" si="10"/>
        <v>3.8999829903044736E-2</v>
      </c>
      <c r="BR18" s="9">
        <f t="shared" si="10"/>
        <v>3.8999436831237091E-2</v>
      </c>
      <c r="BS18" s="9">
        <f t="shared" si="10"/>
        <v>3.9000526038926876E-2</v>
      </c>
      <c r="BT18" s="8">
        <f t="shared" si="10"/>
        <v>3.8999632217727107E-2</v>
      </c>
      <c r="BU18" s="8">
        <f t="shared" si="10"/>
        <v>3.9000175716042876E-2</v>
      </c>
      <c r="BV18" s="8">
        <f t="shared" si="10"/>
        <v>3.9000559388402016E-2</v>
      </c>
      <c r="BW18" s="8">
        <f t="shared" si="10"/>
        <v>3.8999785361665588E-2</v>
      </c>
      <c r="BX18" s="8">
        <f t="shared" si="10"/>
        <v>3.8999550696420547E-2</v>
      </c>
      <c r="BY18" s="8">
        <f t="shared" si="10"/>
        <v>3.9000189358076122E-2</v>
      </c>
      <c r="BZ18" s="8">
        <f t="shared" si="10"/>
        <v>3.8999368021908572E-2</v>
      </c>
      <c r="CA18" s="8">
        <f t="shared" si="10"/>
        <v>3.899982814916652E-2</v>
      </c>
      <c r="CB18" s="8">
        <f t="shared" si="10"/>
        <v>3.9001044932079419E-2</v>
      </c>
      <c r="CC18" s="8">
        <f t="shared" si="10"/>
        <v>3.9000372300819063E-2</v>
      </c>
      <c r="CD18" s="8">
        <f t="shared" si="10"/>
        <v>3.8999160721779273E-2</v>
      </c>
      <c r="CE18" s="8">
        <f t="shared" si="10"/>
        <v>3.9000613120784795E-2</v>
      </c>
      <c r="CF18" s="8">
        <f t="shared" si="10"/>
        <v>3.8999593330622209E-2</v>
      </c>
      <c r="CG18" s="8">
        <f t="shared" si="10"/>
        <v>3.9000770119368498E-2</v>
      </c>
      <c r="CH18" s="8">
        <f t="shared" si="10"/>
        <v>3.9000841396718555E-2</v>
      </c>
      <c r="CI18" s="8">
        <f t="shared" si="10"/>
        <v>3.900022119000221E-2</v>
      </c>
      <c r="CJ18" s="8">
        <f t="shared" si="10"/>
        <v>3.8999574286930606E-2</v>
      </c>
      <c r="CK18" s="8">
        <f t="shared" si="10"/>
        <v>3.9001088139281832E-2</v>
      </c>
      <c r="CL18" s="8">
        <f t="shared" si="10"/>
        <v>3.8999792056560616E-2</v>
      </c>
      <c r="CM18" s="8">
        <f t="shared" si="10"/>
        <v>3.9001109877913429E-2</v>
      </c>
      <c r="CN18" s="8">
        <f t="shared" si="10"/>
        <v>3.8999278325715661E-2</v>
      </c>
      <c r="CO18" s="8">
        <f t="shared" si="10"/>
        <v>3.9000410509031198E-2</v>
      </c>
      <c r="CP18" s="8">
        <f t="shared" si="10"/>
        <v>3.8999772157666888E-2</v>
      </c>
      <c r="CQ18" s="8">
        <f t="shared" si="10"/>
        <v>3.9000865051903116E-2</v>
      </c>
      <c r="CR18" s="8">
        <f t="shared" si="10"/>
        <v>3.8999055712936728E-2</v>
      </c>
      <c r="CS18" s="8">
        <f t="shared" si="10"/>
        <v>3.9E-2</v>
      </c>
      <c r="CT18" s="8">
        <f t="shared" ref="CT18:DI18" si="11">+CT8/CT13</f>
        <v>3.899976630053751E-2</v>
      </c>
      <c r="CU18" s="8">
        <f t="shared" si="11"/>
        <v>3.8999760708303417E-2</v>
      </c>
      <c r="CV18" s="8">
        <f t="shared" si="11"/>
        <v>3.9000222667557337E-2</v>
      </c>
      <c r="CW18" s="8">
        <f t="shared" si="11"/>
        <v>3.9000819000819004E-2</v>
      </c>
      <c r="CX18" s="8">
        <f t="shared" si="11"/>
        <v>3.9E-2</v>
      </c>
      <c r="CY18" s="8">
        <f t="shared" si="11"/>
        <v>3.9E-2</v>
      </c>
      <c r="CZ18" s="8">
        <f t="shared" si="11"/>
        <v>3.9000720634158062E-2</v>
      </c>
      <c r="DA18" s="8">
        <f t="shared" si="11"/>
        <v>3.9000499750124942E-2</v>
      </c>
      <c r="DB18" s="8">
        <f t="shared" si="11"/>
        <v>3.9001035196687371E-2</v>
      </c>
      <c r="DC18" s="8">
        <f t="shared" si="11"/>
        <v>3.8998981151299038E-2</v>
      </c>
      <c r="DD18" s="8">
        <f t="shared" si="11"/>
        <v>3.9001226993865032E-2</v>
      </c>
      <c r="DE18" s="8">
        <f t="shared" si="11"/>
        <v>3.8998970663921773E-2</v>
      </c>
      <c r="DF18" s="8">
        <f t="shared" si="11"/>
        <v>3.9000273897562311E-2</v>
      </c>
      <c r="DG18" s="8">
        <f t="shared" si="11"/>
        <v>3.8998962655601661E-2</v>
      </c>
      <c r="DH18" s="8">
        <f t="shared" si="11"/>
        <v>3.8999442586399112E-2</v>
      </c>
      <c r="DI18" s="8">
        <f t="shared" si="11"/>
        <v>3.8998954521693677E-2</v>
      </c>
    </row>
    <row r="19" spans="1:113">
      <c r="A19" t="s">
        <v>30</v>
      </c>
      <c r="B19" s="8" t="e">
        <f t="shared" ref="B19:AG19" si="12">+B9/B14</f>
        <v>#DIV/0!</v>
      </c>
      <c r="C19" s="8" t="e">
        <f t="shared" si="12"/>
        <v>#DIV/0!</v>
      </c>
      <c r="D19" s="8" t="e">
        <f t="shared" si="12"/>
        <v>#DIV/0!</v>
      </c>
      <c r="E19" s="8" t="e">
        <f t="shared" si="12"/>
        <v>#DIV/0!</v>
      </c>
      <c r="F19" s="8" t="e">
        <f t="shared" si="12"/>
        <v>#DIV/0!</v>
      </c>
      <c r="G19" s="8" t="e">
        <f t="shared" si="12"/>
        <v>#DIV/0!</v>
      </c>
      <c r="H19" s="8" t="e">
        <f t="shared" si="12"/>
        <v>#DIV/0!</v>
      </c>
      <c r="I19" s="8" t="e">
        <f t="shared" si="12"/>
        <v>#DIV/0!</v>
      </c>
      <c r="J19" s="8" t="e">
        <f t="shared" si="12"/>
        <v>#DIV/0!</v>
      </c>
      <c r="K19" s="8" t="e">
        <f t="shared" si="12"/>
        <v>#DIV/0!</v>
      </c>
      <c r="L19" s="8" t="e">
        <f t="shared" si="12"/>
        <v>#DIV/0!</v>
      </c>
      <c r="M19" s="8" t="e">
        <f t="shared" si="12"/>
        <v>#DIV/0!</v>
      </c>
      <c r="N19" s="8" t="e">
        <f t="shared" si="12"/>
        <v>#DIV/0!</v>
      </c>
      <c r="O19" s="8" t="e">
        <f t="shared" si="12"/>
        <v>#DIV/0!</v>
      </c>
      <c r="P19" s="8" t="e">
        <f t="shared" si="12"/>
        <v>#DIV/0!</v>
      </c>
      <c r="Q19" s="8" t="e">
        <f t="shared" si="12"/>
        <v>#DIV/0!</v>
      </c>
      <c r="R19" s="8" t="e">
        <f t="shared" si="12"/>
        <v>#DIV/0!</v>
      </c>
      <c r="S19" s="8">
        <f t="shared" si="12"/>
        <v>5</v>
      </c>
      <c r="T19" s="8">
        <f t="shared" si="12"/>
        <v>5</v>
      </c>
      <c r="U19" s="8">
        <f t="shared" si="12"/>
        <v>5</v>
      </c>
      <c r="V19" s="8">
        <f t="shared" si="12"/>
        <v>5</v>
      </c>
      <c r="W19" s="8">
        <f t="shared" si="12"/>
        <v>5</v>
      </c>
      <c r="X19" s="8">
        <f t="shared" si="12"/>
        <v>5</v>
      </c>
      <c r="Y19" s="8">
        <f t="shared" si="12"/>
        <v>5</v>
      </c>
      <c r="Z19" s="8">
        <f t="shared" si="12"/>
        <v>5</v>
      </c>
      <c r="AA19" s="8">
        <f t="shared" si="12"/>
        <v>5</v>
      </c>
      <c r="AB19" s="8">
        <f t="shared" si="12"/>
        <v>5</v>
      </c>
      <c r="AC19" s="8">
        <f t="shared" si="12"/>
        <v>5</v>
      </c>
      <c r="AD19" s="8">
        <f t="shared" si="12"/>
        <v>5</v>
      </c>
      <c r="AE19" s="8">
        <f t="shared" si="12"/>
        <v>5</v>
      </c>
      <c r="AF19" s="8">
        <f t="shared" si="12"/>
        <v>5</v>
      </c>
      <c r="AG19" s="8">
        <f t="shared" si="12"/>
        <v>5</v>
      </c>
      <c r="AH19" s="8">
        <f t="shared" ref="AH19:BM19" si="13">+AH9/AH14</f>
        <v>5</v>
      </c>
      <c r="AI19" s="8">
        <f t="shared" si="13"/>
        <v>5</v>
      </c>
      <c r="AJ19" s="8">
        <f t="shared" si="13"/>
        <v>5</v>
      </c>
      <c r="AK19" s="8">
        <f t="shared" si="13"/>
        <v>5</v>
      </c>
      <c r="AL19" s="8">
        <f t="shared" si="13"/>
        <v>5</v>
      </c>
      <c r="AM19" s="8">
        <f t="shared" si="13"/>
        <v>5</v>
      </c>
      <c r="AN19" s="8">
        <f t="shared" si="13"/>
        <v>5</v>
      </c>
      <c r="AO19" s="8">
        <f t="shared" si="13"/>
        <v>5</v>
      </c>
      <c r="AP19" s="8">
        <f t="shared" si="13"/>
        <v>5</v>
      </c>
      <c r="AQ19" s="8">
        <f t="shared" si="13"/>
        <v>5</v>
      </c>
      <c r="AR19" s="8">
        <f t="shared" si="13"/>
        <v>5</v>
      </c>
      <c r="AS19" s="8">
        <f t="shared" si="13"/>
        <v>5</v>
      </c>
      <c r="AT19" s="8">
        <f t="shared" si="13"/>
        <v>5</v>
      </c>
      <c r="AU19" s="8">
        <f t="shared" si="13"/>
        <v>5</v>
      </c>
      <c r="AV19" s="8">
        <f t="shared" si="13"/>
        <v>5</v>
      </c>
      <c r="AW19" s="8">
        <f t="shared" si="13"/>
        <v>5</v>
      </c>
      <c r="AX19" s="8">
        <f t="shared" si="13"/>
        <v>5</v>
      </c>
      <c r="AY19" s="8">
        <f t="shared" si="13"/>
        <v>5</v>
      </c>
      <c r="AZ19" s="8">
        <f t="shared" si="13"/>
        <v>5</v>
      </c>
      <c r="BA19" s="8">
        <f t="shared" si="13"/>
        <v>5</v>
      </c>
      <c r="BB19" s="8">
        <f t="shared" si="13"/>
        <v>5</v>
      </c>
      <c r="BC19" s="8">
        <f t="shared" si="13"/>
        <v>5</v>
      </c>
      <c r="BD19" s="8">
        <f t="shared" si="13"/>
        <v>5</v>
      </c>
      <c r="BE19" s="8">
        <f t="shared" si="13"/>
        <v>5</v>
      </c>
      <c r="BF19" s="8">
        <f t="shared" si="13"/>
        <v>5</v>
      </c>
      <c r="BG19" s="8">
        <f t="shared" si="13"/>
        <v>5</v>
      </c>
      <c r="BH19" s="8">
        <f t="shared" si="13"/>
        <v>5</v>
      </c>
      <c r="BI19" s="9">
        <f t="shared" si="13"/>
        <v>5</v>
      </c>
      <c r="BJ19" s="8">
        <f t="shared" si="13"/>
        <v>5</v>
      </c>
      <c r="BK19" s="9">
        <f t="shared" si="13"/>
        <v>5</v>
      </c>
      <c r="BL19" s="9">
        <f t="shared" si="13"/>
        <v>5</v>
      </c>
      <c r="BM19" s="9">
        <f t="shared" si="13"/>
        <v>5</v>
      </c>
      <c r="BN19" s="9">
        <f t="shared" ref="BN19:CS19" si="14">+BN9/BN14</f>
        <v>5</v>
      </c>
      <c r="BO19" s="9">
        <f t="shared" si="14"/>
        <v>5</v>
      </c>
      <c r="BP19" s="9">
        <f t="shared" si="14"/>
        <v>5</v>
      </c>
      <c r="BQ19" s="9">
        <f t="shared" si="14"/>
        <v>5</v>
      </c>
      <c r="BR19" s="9">
        <f t="shared" si="14"/>
        <v>5</v>
      </c>
      <c r="BS19" s="9">
        <f t="shared" si="14"/>
        <v>5</v>
      </c>
      <c r="BT19" s="8">
        <f t="shared" si="14"/>
        <v>5</v>
      </c>
      <c r="BU19" s="8">
        <f t="shared" si="14"/>
        <v>5</v>
      </c>
      <c r="BV19" s="8">
        <f t="shared" si="14"/>
        <v>5</v>
      </c>
      <c r="BW19" s="8">
        <f t="shared" si="14"/>
        <v>5</v>
      </c>
      <c r="BX19" s="8">
        <f t="shared" si="14"/>
        <v>5</v>
      </c>
      <c r="BY19" s="8">
        <f t="shared" si="14"/>
        <v>5</v>
      </c>
      <c r="BZ19" s="8">
        <f t="shared" si="14"/>
        <v>5</v>
      </c>
      <c r="CA19" s="8">
        <f t="shared" si="14"/>
        <v>5</v>
      </c>
      <c r="CB19" s="8">
        <f t="shared" si="14"/>
        <v>5</v>
      </c>
      <c r="CC19" s="8">
        <f t="shared" si="14"/>
        <v>5</v>
      </c>
      <c r="CD19" s="8">
        <f t="shared" si="14"/>
        <v>5</v>
      </c>
      <c r="CE19" s="8">
        <f t="shared" si="14"/>
        <v>5</v>
      </c>
      <c r="CF19" s="8">
        <f t="shared" si="14"/>
        <v>5</v>
      </c>
      <c r="CG19" s="8">
        <f t="shared" si="14"/>
        <v>5</v>
      </c>
      <c r="CH19" s="8">
        <f t="shared" si="14"/>
        <v>5</v>
      </c>
      <c r="CI19" s="8">
        <f t="shared" si="14"/>
        <v>5</v>
      </c>
      <c r="CJ19" s="8">
        <f t="shared" si="14"/>
        <v>5</v>
      </c>
      <c r="CK19" s="8">
        <f t="shared" si="14"/>
        <v>5</v>
      </c>
      <c r="CL19" s="8">
        <f t="shared" si="14"/>
        <v>5</v>
      </c>
      <c r="CM19" s="8">
        <f t="shared" si="14"/>
        <v>5</v>
      </c>
      <c r="CN19" s="8">
        <f t="shared" si="14"/>
        <v>5</v>
      </c>
      <c r="CO19" s="8">
        <f t="shared" si="14"/>
        <v>5</v>
      </c>
      <c r="CP19" s="8">
        <f t="shared" si="14"/>
        <v>5</v>
      </c>
      <c r="CQ19" s="8">
        <f t="shared" si="14"/>
        <v>5</v>
      </c>
      <c r="CR19" s="8">
        <f t="shared" si="14"/>
        <v>5</v>
      </c>
      <c r="CS19" s="8">
        <f t="shared" si="14"/>
        <v>5</v>
      </c>
      <c r="CT19" s="8">
        <f t="shared" ref="CT19:DI19" si="15">+CT9/CT14</f>
        <v>5</v>
      </c>
      <c r="CU19" s="8">
        <f t="shared" si="15"/>
        <v>5</v>
      </c>
      <c r="CV19" s="8">
        <f t="shared" si="15"/>
        <v>5</v>
      </c>
      <c r="CW19" s="8">
        <f t="shared" si="15"/>
        <v>5</v>
      </c>
      <c r="CX19" s="8">
        <f t="shared" si="15"/>
        <v>5</v>
      </c>
      <c r="CY19" s="8">
        <f t="shared" si="15"/>
        <v>5</v>
      </c>
      <c r="CZ19" s="8">
        <f t="shared" si="15"/>
        <v>5</v>
      </c>
      <c r="DA19" s="8">
        <f t="shared" si="15"/>
        <v>5</v>
      </c>
      <c r="DB19" s="8">
        <f t="shared" si="15"/>
        <v>5</v>
      </c>
      <c r="DC19" s="8">
        <f t="shared" si="15"/>
        <v>5</v>
      </c>
      <c r="DD19" s="8">
        <f t="shared" si="15"/>
        <v>5</v>
      </c>
      <c r="DE19" s="8">
        <f t="shared" si="15"/>
        <v>5</v>
      </c>
      <c r="DF19" s="8">
        <f t="shared" si="15"/>
        <v>5</v>
      </c>
      <c r="DG19" s="8">
        <f t="shared" si="15"/>
        <v>5</v>
      </c>
      <c r="DH19" s="8">
        <f t="shared" si="15"/>
        <v>5</v>
      </c>
      <c r="DI19" s="8">
        <f t="shared" si="15"/>
        <v>5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C6C2C0-AE7F-42D4-B3A3-0DD6408435C3}"/>
</file>

<file path=customXml/itemProps2.xml><?xml version="1.0" encoding="utf-8"?>
<ds:datastoreItem xmlns:ds="http://schemas.openxmlformats.org/officeDocument/2006/customXml" ds:itemID="{2100B8E2-905A-4DCD-9BD0-FA398F4716D3}"/>
</file>

<file path=customXml/itemProps3.xml><?xml version="1.0" encoding="utf-8"?>
<ds:datastoreItem xmlns:ds="http://schemas.openxmlformats.org/officeDocument/2006/customXml" ds:itemID="{9B816867-DAC3-45E8-B392-F2AF8B62B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 Kendall</dc:creator>
  <cp:keywords/>
  <dc:description/>
  <cp:lastModifiedBy>Meredith Kendall</cp:lastModifiedBy>
  <cp:revision/>
  <dcterms:created xsi:type="dcterms:W3CDTF">2024-06-09T21:57:20Z</dcterms:created>
  <dcterms:modified xsi:type="dcterms:W3CDTF">2024-06-10T21:23:05Z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