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A8B13778-DF10-486B-BC48-9078861485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tem 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D21" i="2"/>
  <c r="D16" i="2"/>
  <c r="D18" i="2"/>
  <c r="D20" i="2"/>
  <c r="D17" i="2"/>
  <c r="E17" i="2"/>
  <c r="F17" i="2"/>
  <c r="E20" i="2"/>
  <c r="F20" i="2"/>
  <c r="E21" i="2"/>
  <c r="F21" i="2"/>
</calcChain>
</file>

<file path=xl/sharedStrings.xml><?xml version="1.0" encoding="utf-8"?>
<sst xmlns="http://schemas.openxmlformats.org/spreadsheetml/2006/main" count="39" uniqueCount="28">
  <si>
    <t>Jackson Purchase Energy Corporation</t>
  </si>
  <si>
    <t>Case No. 2024-00085</t>
  </si>
  <si>
    <t>Item 22</t>
  </si>
  <si>
    <t>Salaries &amp; Other Compensation of Vice Presidents/CEO</t>
  </si>
  <si>
    <t>Current</t>
  </si>
  <si>
    <t>Salaries</t>
  </si>
  <si>
    <t>Total Compensation</t>
  </si>
  <si>
    <t xml:space="preserve">No. of Employees </t>
  </si>
  <si>
    <t>Position</t>
  </si>
  <si>
    <t>Reporting to:</t>
  </si>
  <si>
    <t>Vice President of Finance &amp; Accounting</t>
  </si>
  <si>
    <t>Vice President of Member Services, Human Resources &amp; Communications</t>
  </si>
  <si>
    <t>Currently vacant</t>
  </si>
  <si>
    <t>Vice President of Engineering &amp; Operations</t>
  </si>
  <si>
    <t>No longer a position at JPEC</t>
  </si>
  <si>
    <t>Vice President of Engineering</t>
  </si>
  <si>
    <t>Vice President of  Technology/now VP Operations &amp; Technical Services</t>
  </si>
  <si>
    <t>President/CEO</t>
  </si>
  <si>
    <t>Percentage Increase from previous year:</t>
  </si>
  <si>
    <t>N/A</t>
  </si>
  <si>
    <t>Notes:</t>
  </si>
  <si>
    <t>Salaries for non-bargaining employees are generally adjusted as of July 1st of each year.</t>
  </si>
  <si>
    <t>VP of Finance &amp; Accounting: Position held by the same individual from 2020-June 2022. Position vacant from June 2022-January 2023.</t>
  </si>
  <si>
    <t>VP of MS, HR, and Communications: Position held by the same individual between 2020-2023. Position is currently vacant. All employees (7) who report to this position report to VP of Finance &amp; Accounting in the interim.</t>
  </si>
  <si>
    <t>VP of Engineering &amp; Operations: No longer a position at JPEC.</t>
  </si>
  <si>
    <t>VP of Engineering: Position filled as of August 2022.</t>
  </si>
  <si>
    <t>VP of Operations &amp; Tech. Services: Promoted from Vice President of Technology in January 2021.</t>
  </si>
  <si>
    <t>All VPs report to the CEO, the CEO reports to the Board of Directors.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</si>
</sst>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2" applyNumberFormat="1" applyFont="1" applyBorder="1"/>
    <xf numFmtId="43" fontId="0" fillId="0" borderId="0" xfId="1" applyFont="1" applyBorder="1" applyAlignment="1">
      <alignment horizontal="center"/>
    </xf>
    <xf numFmtId="14" fontId="0" fillId="0" borderId="0" xfId="3" applyNumberFormat="1" applyFont="1" applyBorder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0" fontId="2" fillId="0" borderId="1" xfId="0" applyFont="1" applyBorder="1"/>
    <xf numFmtId="44" fontId="0" fillId="0" borderId="0" xfId="2" applyFont="1" applyBorder="1"/>
    <xf numFmtId="0" fontId="0" fillId="0" borderId="0" xfId="0" applyAlignment="1">
      <alignment wrapText="1"/>
    </xf>
    <xf numFmtId="165" fontId="1" fillId="0" borderId="0" xfId="2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43" fontId="0" fillId="0" borderId="0" xfId="1" applyFont="1" applyFill="1"/>
    <xf numFmtId="165" fontId="1" fillId="0" borderId="0" xfId="2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166" fontId="0" fillId="0" borderId="0" xfId="3" applyNumberFormat="1" applyFont="1" applyFill="1" applyBorder="1"/>
    <xf numFmtId="10" fontId="0" fillId="0" borderId="0" xfId="3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10" fontId="0" fillId="0" borderId="0" xfId="3" applyNumberFormat="1" applyFont="1" applyFill="1" applyBorder="1"/>
    <xf numFmtId="166" fontId="0" fillId="0" borderId="0" xfId="3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B237-F9C7-4984-8165-C8A533845585}">
  <dimension ref="A1:M32"/>
  <sheetViews>
    <sheetView tabSelected="1" zoomScaleNormal="100" workbookViewId="0">
      <pane ySplit="7" topLeftCell="A8" activePane="bottomLeft" state="frozen"/>
      <selection pane="bottomLeft" activeCell="B26" sqref="B26"/>
    </sheetView>
  </sheetViews>
  <sheetFormatPr defaultRowHeight="15"/>
  <cols>
    <col min="2" max="2" width="50.28515625" customWidth="1"/>
    <col min="3" max="6" width="15.7109375" customWidth="1"/>
    <col min="7" max="7" width="3.140625" customWidth="1"/>
    <col min="8" max="11" width="15.7109375" customWidth="1"/>
    <col min="12" max="12" width="1.42578125" customWidth="1"/>
    <col min="13" max="13" width="24.7109375" bestFit="1" customWidth="1"/>
  </cols>
  <sheetData>
    <row r="1" spans="1:13">
      <c r="A1" s="1" t="s">
        <v>0</v>
      </c>
      <c r="B1" s="1"/>
    </row>
    <row r="2" spans="1:13">
      <c r="A2" s="1" t="s">
        <v>1</v>
      </c>
      <c r="B2" s="1"/>
    </row>
    <row r="3" spans="1:13">
      <c r="A3" s="1" t="s">
        <v>2</v>
      </c>
      <c r="B3" s="1"/>
    </row>
    <row r="4" spans="1:13">
      <c r="A4" s="1" t="s">
        <v>3</v>
      </c>
      <c r="B4" s="1"/>
    </row>
    <row r="5" spans="1:13">
      <c r="A5" s="1"/>
      <c r="M5" s="3" t="s">
        <v>4</v>
      </c>
    </row>
    <row r="6" spans="1:13">
      <c r="C6" s="26" t="s">
        <v>5</v>
      </c>
      <c r="D6" s="27"/>
      <c r="E6" s="27"/>
      <c r="F6" s="28"/>
      <c r="H6" s="26" t="s">
        <v>6</v>
      </c>
      <c r="I6" s="27"/>
      <c r="J6" s="27"/>
      <c r="K6" s="28"/>
      <c r="M6" s="3" t="s">
        <v>7</v>
      </c>
    </row>
    <row r="7" spans="1:13">
      <c r="B7" s="11" t="s">
        <v>8</v>
      </c>
      <c r="C7" s="2">
        <v>2020</v>
      </c>
      <c r="D7" s="2">
        <v>2021</v>
      </c>
      <c r="E7" s="2">
        <v>2022</v>
      </c>
      <c r="F7" s="2">
        <v>2023</v>
      </c>
      <c r="H7" s="2">
        <v>2020</v>
      </c>
      <c r="I7" s="2">
        <v>2021</v>
      </c>
      <c r="J7" s="2">
        <v>2022</v>
      </c>
      <c r="K7" s="2">
        <v>2023</v>
      </c>
      <c r="M7" s="2" t="s">
        <v>9</v>
      </c>
    </row>
    <row r="8" spans="1:13">
      <c r="B8" t="s">
        <v>10</v>
      </c>
      <c r="C8" s="18">
        <v>154501</v>
      </c>
      <c r="D8" s="18">
        <v>165316</v>
      </c>
      <c r="E8" s="18"/>
      <c r="F8" s="18">
        <v>138750</v>
      </c>
      <c r="G8" s="14"/>
      <c r="H8" s="14">
        <v>162293</v>
      </c>
      <c r="I8" s="14">
        <v>179452</v>
      </c>
      <c r="J8" s="14">
        <v>95274</v>
      </c>
      <c r="K8" s="14">
        <v>137003</v>
      </c>
      <c r="M8" s="9">
        <v>13</v>
      </c>
    </row>
    <row r="9" spans="1:13" ht="30">
      <c r="B9" s="13" t="s">
        <v>11</v>
      </c>
      <c r="C9" s="16">
        <v>108000</v>
      </c>
      <c r="D9" s="16">
        <v>123121</v>
      </c>
      <c r="E9" s="16">
        <v>141589</v>
      </c>
      <c r="F9" s="16">
        <v>155340</v>
      </c>
      <c r="H9" s="15">
        <v>105654.82</v>
      </c>
      <c r="I9" s="15">
        <v>125668</v>
      </c>
      <c r="J9" s="15">
        <v>143518</v>
      </c>
      <c r="K9" s="15">
        <v>162072</v>
      </c>
      <c r="M9" s="9" t="s">
        <v>12</v>
      </c>
    </row>
    <row r="10" spans="1:13">
      <c r="A10" s="3"/>
      <c r="B10" t="s">
        <v>13</v>
      </c>
      <c r="C10" s="16">
        <v>154961</v>
      </c>
      <c r="D10" s="16">
        <v>154961</v>
      </c>
      <c r="E10" s="16"/>
      <c r="F10" s="16"/>
      <c r="H10" s="15">
        <v>165548</v>
      </c>
      <c r="I10" s="15">
        <v>70414</v>
      </c>
      <c r="J10" s="15"/>
      <c r="K10" s="15"/>
      <c r="M10" s="9" t="s">
        <v>14</v>
      </c>
    </row>
    <row r="11" spans="1:13">
      <c r="A11" s="3"/>
      <c r="B11" t="s">
        <v>15</v>
      </c>
      <c r="C11" s="16"/>
      <c r="D11" s="16"/>
      <c r="E11" s="16">
        <v>125000</v>
      </c>
      <c r="F11" s="16">
        <v>138750</v>
      </c>
      <c r="H11" s="15"/>
      <c r="I11" s="15"/>
      <c r="J11" s="15">
        <v>111773</v>
      </c>
      <c r="K11" s="15">
        <v>132228</v>
      </c>
      <c r="M11" s="9">
        <v>5</v>
      </c>
    </row>
    <row r="12" spans="1:13" ht="30">
      <c r="A12" s="3"/>
      <c r="B12" s="13" t="s">
        <v>16</v>
      </c>
      <c r="C12" s="16">
        <v>124992</v>
      </c>
      <c r="D12" s="16">
        <v>143912</v>
      </c>
      <c r="E12" s="16">
        <v>150000</v>
      </c>
      <c r="F12" s="16">
        <v>159000</v>
      </c>
      <c r="H12" s="15">
        <v>136765</v>
      </c>
      <c r="I12" s="15">
        <v>152936</v>
      </c>
      <c r="J12" s="15">
        <v>156315</v>
      </c>
      <c r="K12" s="15">
        <v>164117</v>
      </c>
      <c r="M12" s="9">
        <v>43</v>
      </c>
    </row>
    <row r="13" spans="1:13">
      <c r="A13" s="3"/>
      <c r="B13" t="s">
        <v>17</v>
      </c>
      <c r="C13" s="16">
        <v>294377</v>
      </c>
      <c r="D13" s="16">
        <v>309096</v>
      </c>
      <c r="E13" s="16">
        <v>327642</v>
      </c>
      <c r="F13" s="16">
        <v>343088</v>
      </c>
      <c r="H13" s="15">
        <v>289813</v>
      </c>
      <c r="I13" s="15">
        <v>328462</v>
      </c>
      <c r="J13" s="15">
        <v>325932</v>
      </c>
      <c r="K13" s="15">
        <v>342307</v>
      </c>
      <c r="M13" s="9">
        <v>5</v>
      </c>
    </row>
    <row r="14" spans="1:13">
      <c r="A14" s="3"/>
      <c r="C14" s="19"/>
      <c r="D14" s="20"/>
      <c r="E14" s="21"/>
      <c r="F14" s="20"/>
    </row>
    <row r="15" spans="1:13">
      <c r="A15" s="3"/>
      <c r="B15" s="11" t="s">
        <v>18</v>
      </c>
      <c r="C15" s="22"/>
      <c r="D15" s="23"/>
      <c r="E15" s="21"/>
      <c r="F15" s="24"/>
    </row>
    <row r="16" spans="1:13">
      <c r="A16" s="3"/>
      <c r="B16" t="s">
        <v>10</v>
      </c>
      <c r="C16" s="25"/>
      <c r="D16" s="25">
        <f>IF(C8=0,0,(D8-C8)/C8)</f>
        <v>6.9999546928498843E-2</v>
      </c>
      <c r="E16" s="25" t="s">
        <v>19</v>
      </c>
      <c r="F16" s="25" t="s">
        <v>19</v>
      </c>
    </row>
    <row r="17" spans="1:8" ht="30">
      <c r="A17" s="3"/>
      <c r="B17" s="13" t="s">
        <v>11</v>
      </c>
      <c r="C17" s="25"/>
      <c r="D17" s="25">
        <f t="shared" ref="D17:F17" si="0">IF(C9=0,0,(D9-C9)/C9)</f>
        <v>0.14000925925925925</v>
      </c>
      <c r="E17" s="25">
        <f t="shared" si="0"/>
        <v>0.14999878168630859</v>
      </c>
      <c r="F17" s="25">
        <f t="shared" si="0"/>
        <v>9.7119126485814569E-2</v>
      </c>
    </row>
    <row r="18" spans="1:8">
      <c r="A18" s="3"/>
      <c r="B18" t="s">
        <v>13</v>
      </c>
      <c r="C18" s="25"/>
      <c r="D18" s="25">
        <f>IF(C10=0,0,(D10-C10)/C10)</f>
        <v>0</v>
      </c>
      <c r="E18" s="25" t="s">
        <v>19</v>
      </c>
      <c r="F18" s="25" t="s">
        <v>19</v>
      </c>
    </row>
    <row r="19" spans="1:8">
      <c r="A19" s="3"/>
      <c r="B19" t="s">
        <v>15</v>
      </c>
      <c r="C19" s="25"/>
      <c r="D19" s="25" t="s">
        <v>19</v>
      </c>
      <c r="E19" s="25" t="s">
        <v>19</v>
      </c>
      <c r="F19" s="25">
        <f>IF(E11=0,0,(F11-E11)/E11)</f>
        <v>0.11</v>
      </c>
    </row>
    <row r="20" spans="1:8" ht="30">
      <c r="A20" s="3"/>
      <c r="B20" s="13" t="s">
        <v>16</v>
      </c>
      <c r="C20" s="25"/>
      <c r="D20" s="25">
        <f>IF(C12=0,0,(D12-C12)/C12)</f>
        <v>0.15136968766001024</v>
      </c>
      <c r="E20" s="25">
        <f t="shared" ref="E20:F20" si="1">IF(D12=0,0,(E12-D12)/D12)</f>
        <v>4.2303629996108733E-2</v>
      </c>
      <c r="F20" s="25">
        <f t="shared" si="1"/>
        <v>0.06</v>
      </c>
    </row>
    <row r="21" spans="1:8">
      <c r="A21" s="3"/>
      <c r="B21" t="s">
        <v>17</v>
      </c>
      <c r="C21" s="25"/>
      <c r="D21" s="25">
        <f>IF(C13=0,0,(D13-C13)/C13)</f>
        <v>5.000050955067821E-2</v>
      </c>
      <c r="E21" s="25">
        <f t="shared" ref="E21:F21" si="2">IF(D13=0,0,(E13-D13)/D13)</f>
        <v>6.0000776457799519E-2</v>
      </c>
      <c r="F21" s="25">
        <f t="shared" si="2"/>
        <v>4.7142918185092267E-2</v>
      </c>
    </row>
    <row r="22" spans="1:8">
      <c r="A22" s="3"/>
      <c r="C22" s="7"/>
      <c r="D22" s="8"/>
      <c r="E22" s="8"/>
      <c r="F22" s="8"/>
    </row>
    <row r="23" spans="1:8">
      <c r="A23" s="9"/>
      <c r="B23" s="1" t="s">
        <v>20</v>
      </c>
      <c r="C23" s="12"/>
      <c r="D23" s="12"/>
      <c r="E23" s="12"/>
      <c r="F23" s="12"/>
      <c r="H23" s="4"/>
    </row>
    <row r="24" spans="1:8">
      <c r="A24" s="3"/>
      <c r="B24" t="s">
        <v>21</v>
      </c>
      <c r="C24" s="10"/>
      <c r="D24" s="10"/>
      <c r="E24" s="10"/>
      <c r="F24" s="10"/>
      <c r="H24" s="4"/>
    </row>
    <row r="25" spans="1:8">
      <c r="A25" s="3"/>
      <c r="B25" t="s">
        <v>22</v>
      </c>
      <c r="C25" s="10"/>
      <c r="D25" s="10"/>
      <c r="E25" s="10"/>
      <c r="F25" s="10"/>
      <c r="H25" s="4"/>
    </row>
    <row r="26" spans="1:8">
      <c r="A26" s="3"/>
      <c r="B26" t="s">
        <v>23</v>
      </c>
      <c r="C26" s="10"/>
      <c r="D26" s="10"/>
      <c r="E26" s="10"/>
      <c r="F26" s="10"/>
      <c r="H26" s="4"/>
    </row>
    <row r="27" spans="1:8">
      <c r="A27" s="3"/>
      <c r="B27" t="s">
        <v>24</v>
      </c>
      <c r="C27" s="10"/>
      <c r="D27" s="10"/>
      <c r="E27" s="10"/>
      <c r="F27" s="10"/>
      <c r="H27" s="4"/>
    </row>
    <row r="28" spans="1:8">
      <c r="A28" s="3"/>
      <c r="B28" t="s">
        <v>25</v>
      </c>
      <c r="C28" s="16"/>
      <c r="D28" s="16"/>
      <c r="E28" s="16"/>
      <c r="F28" s="16"/>
      <c r="H28" s="17"/>
    </row>
    <row r="29" spans="1:8">
      <c r="A29" s="3"/>
      <c r="B29" t="s">
        <v>26</v>
      </c>
      <c r="C29" s="16"/>
      <c r="D29" s="16"/>
      <c r="E29" s="16"/>
      <c r="F29" s="16"/>
      <c r="H29" s="17"/>
    </row>
    <row r="30" spans="1:8">
      <c r="A30" s="3"/>
      <c r="B30" t="s">
        <v>27</v>
      </c>
      <c r="C30" s="6"/>
      <c r="D30" s="6"/>
      <c r="E30" s="6"/>
      <c r="F30" s="6"/>
    </row>
    <row r="31" spans="1:8">
      <c r="A31" s="3"/>
      <c r="C31" s="5"/>
      <c r="D31" s="5"/>
      <c r="E31" s="5"/>
      <c r="F31" s="5"/>
    </row>
    <row r="32" spans="1:8">
      <c r="A32" s="3"/>
      <c r="C32" s="4"/>
      <c r="D32" s="4"/>
      <c r="E32" s="4"/>
      <c r="F32" s="4"/>
    </row>
  </sheetData>
  <mergeCells count="2">
    <mergeCell ref="C6:F6"/>
    <mergeCell ref="H6:K6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B11310-EDEB-4BEA-8CDB-B312F96B8458}"/>
</file>

<file path=customXml/itemProps2.xml><?xml version="1.0" encoding="utf-8"?>
<ds:datastoreItem xmlns:ds="http://schemas.openxmlformats.org/officeDocument/2006/customXml" ds:itemID="{417DC37C-858D-43F4-9391-FF056683EBD9}"/>
</file>

<file path=customXml/itemProps3.xml><?xml version="1.0" encoding="utf-8"?>
<ds:datastoreItem xmlns:ds="http://schemas.openxmlformats.org/officeDocument/2006/customXml" ds:itemID="{5511FB9D-DC48-4E63-8ED6-7AFD5D92B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Williams</dc:creator>
  <cp:keywords/>
  <dc:description/>
  <cp:lastModifiedBy>Meredith Kendall</cp:lastModifiedBy>
  <cp:revision/>
  <dcterms:created xsi:type="dcterms:W3CDTF">2019-03-14T13:36:19Z</dcterms:created>
  <dcterms:modified xsi:type="dcterms:W3CDTF">2024-05-05T14:46:01Z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