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8835" activeTab="0"/>
  </bookViews>
  <sheets>
    <sheet name="Sheet -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<sst xmlns="http://schemas.openxmlformats.org/spreadsheetml/2006/main" count="584" uniqueCount="583">
  <si>
    <t>Description</t>
  </si>
  <si>
    <t>Account</t>
  </si>
  <si>
    <t>107.1</t>
  </si>
  <si>
    <t>WIP - CONSTRUCTION CONTRACTORS</t>
  </si>
  <si>
    <t>107.12</t>
  </si>
  <si>
    <t>WIP - FUTURE SUBSTATIONS</t>
  </si>
  <si>
    <t>107.13</t>
  </si>
  <si>
    <t>WIP - LONG RANGE WORK PLAN</t>
  </si>
  <si>
    <t>107.2</t>
  </si>
  <si>
    <t>WIP - CONSTRUCTION JPEC CREWS</t>
  </si>
  <si>
    <t>107.231</t>
  </si>
  <si>
    <t>WIP - CONTRIBUTIONS IN AID-CONSTRUCTION</t>
  </si>
  <si>
    <t>108.662</t>
  </si>
  <si>
    <t>ACCUM DEPR-STATION EQUIPMENT</t>
  </si>
  <si>
    <t>108.664</t>
  </si>
  <si>
    <t>ACCUM DEPR-POLES, TOWERS, &amp; FIXTURE</t>
  </si>
  <si>
    <t>108.665</t>
  </si>
  <si>
    <t>ACCUM DEPR-OH CONDUCTOR &amp; DEVICES</t>
  </si>
  <si>
    <t>108.666</t>
  </si>
  <si>
    <t>ACCUM DEPR-UNDERGOUND CONDUIT</t>
  </si>
  <si>
    <t>108.667</t>
  </si>
  <si>
    <t>ACCUM DEPR-URD CONDUCTOR &amp; DEVICES</t>
  </si>
  <si>
    <t>108.668</t>
  </si>
  <si>
    <t>ACCUM DEPR-LINE TRANSFORMERS</t>
  </si>
  <si>
    <t>108.669</t>
  </si>
  <si>
    <t>ACCUM DEPR-SERVICES</t>
  </si>
  <si>
    <t>108.67</t>
  </si>
  <si>
    <t>ACCUM DEPR-METERS</t>
  </si>
  <si>
    <t>108.671</t>
  </si>
  <si>
    <t>ACCUM DEPR-INSTALLATIONS ON CUST PR</t>
  </si>
  <si>
    <t>108.673</t>
  </si>
  <si>
    <t>ACCUM DEPR-STREET LIGHT &amp; SIGN</t>
  </si>
  <si>
    <t>108.674</t>
  </si>
  <si>
    <t>ACCUM DEPR-AMI METERS</t>
  </si>
  <si>
    <t>108.675</t>
  </si>
  <si>
    <t>ACCUM DEPR-AMI HARDWARE</t>
  </si>
  <si>
    <t>108.676</t>
  </si>
  <si>
    <t>ACCUM DEPR-AMI SOFTWARE</t>
  </si>
  <si>
    <t>108.677</t>
  </si>
  <si>
    <t>ACCUM DEPR-AMI SUB &amp; OTHER EQUIPMNT</t>
  </si>
  <si>
    <t>108.678</t>
  </si>
  <si>
    <t>ACCUM DEPR-SUBSTATION SCADA HARDWRE</t>
  </si>
  <si>
    <t>108.679</t>
  </si>
  <si>
    <t>ACCUM DEPR-SUBSTATION SCADA SOFTWRE</t>
  </si>
  <si>
    <t>108.71</t>
  </si>
  <si>
    <t>ACCUM DEPR FOR OFFICE FURN. &amp; EQUIP</t>
  </si>
  <si>
    <t>108.711</t>
  </si>
  <si>
    <t>ACC DEPR FOR COMPUTER EQUIP/SOFTWRE</t>
  </si>
  <si>
    <t>108.72</t>
  </si>
  <si>
    <t>ACCUM DEPR - UTILITY TRANSP. EQUIP.</t>
  </si>
  <si>
    <t>108.721</t>
  </si>
  <si>
    <t>ACCUM DEPR - LIGHT DUTY TRANS EQUIP</t>
  </si>
  <si>
    <t>108.73</t>
  </si>
  <si>
    <t>ACCUM DEPR FOR STRUCTURES &amp; IMPROVE</t>
  </si>
  <si>
    <t>108.731</t>
  </si>
  <si>
    <t>108.74</t>
  </si>
  <si>
    <t>ACCUM DEPR FOR SHOP EQUIPMENT</t>
  </si>
  <si>
    <t>108.75</t>
  </si>
  <si>
    <t>ACCUM DEPR FOR LABORTORY EQUIPMENT</t>
  </si>
  <si>
    <t>108.76</t>
  </si>
  <si>
    <t>ACCUM DEPR FOR COMMUNICATIONS EQUIP</t>
  </si>
  <si>
    <t>108.761</t>
  </si>
  <si>
    <t>ACCUM DEPR FOR COMMUN. EQUIP - FIBER</t>
  </si>
  <si>
    <t>108.77</t>
  </si>
  <si>
    <t>ACCUM DEPR FOR STORES EQUIPMENT</t>
  </si>
  <si>
    <t>108.78</t>
  </si>
  <si>
    <t>ACCUM DEPR FOR MISCELLANEOUS EQUIP</t>
  </si>
  <si>
    <t>108.79</t>
  </si>
  <si>
    <t>ACCUM DEPR FOR POWER OPERATED EQUIP</t>
  </si>
  <si>
    <t>108.8</t>
  </si>
  <si>
    <t>WIP - RETIREMENT JPEC CREWS</t>
  </si>
  <si>
    <t>108.81</t>
  </si>
  <si>
    <t>WIP - RETIREMENT CONTRACTORS</t>
  </si>
  <si>
    <t>123.1</t>
  </si>
  <si>
    <t>PATRONAGE CAPITAL FROM ASSOC. COOPS</t>
  </si>
  <si>
    <t>123.101</t>
  </si>
  <si>
    <t>PATRONAGE CAPITAL - BIG RIVERS EC</t>
  </si>
  <si>
    <t>123.102</t>
  </si>
  <si>
    <t>VALUATION ALLOW - BREC PATR CAPITAL</t>
  </si>
  <si>
    <t>123.22</t>
  </si>
  <si>
    <t>INVESTMENTS IN CAP TERM CERT - CFC</t>
  </si>
  <si>
    <t>123.23</t>
  </si>
  <si>
    <t>OTHER INVEST IN ASSOC ORGANIZATIONS</t>
  </si>
  <si>
    <t>123.24</t>
  </si>
  <si>
    <t>INVEST-CLASS "C" &amp; "E" STOCK-COBANK</t>
  </si>
  <si>
    <t>128.0</t>
  </si>
  <si>
    <t>SPEC FUNDS-DEFERRED COMPENSATION</t>
  </si>
  <si>
    <t>128.1</t>
  </si>
  <si>
    <t>SPEC FUNDS-DEFERRED COMPENSATION-CONTRA</t>
  </si>
  <si>
    <t>131.1</t>
  </si>
  <si>
    <t>CASH-GEN FUNDS-PADUCAH BANK &amp; TRUST</t>
  </si>
  <si>
    <t>131.21</t>
  </si>
  <si>
    <t>CASH-RUS CONSTRUCTION FUND-PAD BK</t>
  </si>
  <si>
    <t>131.4</t>
  </si>
  <si>
    <t>CASH IN TRANSIT-CREDIT CARDS</t>
  </si>
  <si>
    <t>131.6</t>
  </si>
  <si>
    <t>CASH - DEPOSIT HOLDING ACCOUNT</t>
  </si>
  <si>
    <t>135.0</t>
  </si>
  <si>
    <t>WORKING FUNDS</t>
  </si>
  <si>
    <t>136.0</t>
  </si>
  <si>
    <t>TEMPORARY CASH INVESTMENTS</t>
  </si>
  <si>
    <t>142.11</t>
  </si>
  <si>
    <t>ACCTS. REC. ELECTRIC</t>
  </si>
  <si>
    <t>142.16</t>
  </si>
  <si>
    <t>ACCTS REC-SHELL/VULCAN/WA</t>
  </si>
  <si>
    <t>142.17</t>
  </si>
  <si>
    <t>ACCTS REC - ELECT Back Billing - COVID</t>
  </si>
  <si>
    <t>142.177</t>
  </si>
  <si>
    <t>A/R - BLOCKWARE</t>
  </si>
  <si>
    <t>142.25</t>
  </si>
  <si>
    <t>A/R BACK BILLING ACCOUNT</t>
  </si>
  <si>
    <t>142.98</t>
  </si>
  <si>
    <t>Accnt Rec-Conversion Differences</t>
  </si>
  <si>
    <t>142.99</t>
  </si>
  <si>
    <t>AR - Electric - Credit Refunds</t>
  </si>
  <si>
    <t>143.0</t>
  </si>
  <si>
    <t>A/R-Other</t>
  </si>
  <si>
    <t>143.1</t>
  </si>
  <si>
    <t>A/R-Aid to Construction</t>
  </si>
  <si>
    <t>143.11</t>
  </si>
  <si>
    <t>A/R-Accidents</t>
  </si>
  <si>
    <t>143.23</t>
  </si>
  <si>
    <t>A/R OTHER-COMPUTER PURCHASE</t>
  </si>
  <si>
    <t>143.24</t>
  </si>
  <si>
    <t>A/R OTHER - SUPPLEMENT LIFE - EE</t>
  </si>
  <si>
    <t>143.255</t>
  </si>
  <si>
    <t>A/R OTHER-CHARITABLE - Community Project</t>
  </si>
  <si>
    <t>143.26</t>
  </si>
  <si>
    <t>A/R OTHER-EMP PAID LIFE INSURANCE -AFLAC</t>
  </si>
  <si>
    <t>143.263</t>
  </si>
  <si>
    <t>A/R OTHER - Liberty Employee Paid Ins.</t>
  </si>
  <si>
    <t>143.265</t>
  </si>
  <si>
    <t>A/R OTHER - MetLife Employee Paid Ins.</t>
  </si>
  <si>
    <t>143.28</t>
  </si>
  <si>
    <t>AR OTHER - EE PREPAID HEALTH INS.</t>
  </si>
  <si>
    <t>143.29</t>
  </si>
  <si>
    <t>A/R-Retiree Ins</t>
  </si>
  <si>
    <t>143.291</t>
  </si>
  <si>
    <t>Retirees - Life Ins. - Contra Accou</t>
  </si>
  <si>
    <t>143.3</t>
  </si>
  <si>
    <t>OTHER ACC REC/EMPLOYEES &amp; DIRECTORS</t>
  </si>
  <si>
    <t>143.305</t>
  </si>
  <si>
    <t>OTHER A/R - EMPLOYEE MISC</t>
  </si>
  <si>
    <t>143.31</t>
  </si>
  <si>
    <t>A/R-Big Rivers Electric</t>
  </si>
  <si>
    <t>143.317</t>
  </si>
  <si>
    <t>A/R  Other - Insurance</t>
  </si>
  <si>
    <t>144.0</t>
  </si>
  <si>
    <t>Written Off Accounts</t>
  </si>
  <si>
    <t>144.1</t>
  </si>
  <si>
    <t>ACCUM PROV FOR UNCOLLECTIBLE ACCTS</t>
  </si>
  <si>
    <t>154.0</t>
  </si>
  <si>
    <t>Plant Material &amp; Operating Supplies</t>
  </si>
  <si>
    <t>165.1</t>
  </si>
  <si>
    <t>PREPAYMENTS - INSURANCE</t>
  </si>
  <si>
    <t>165.15</t>
  </si>
  <si>
    <t>PREPAID HEALTH INSURANCE-BENEFIT</t>
  </si>
  <si>
    <t>165.2</t>
  </si>
  <si>
    <t>PREPAYMENTS - OTHER</t>
  </si>
  <si>
    <t>165.21</t>
  </si>
  <si>
    <t>PREPAID RETIREMENT FUND/CO PD BENE</t>
  </si>
  <si>
    <t>165.27</t>
  </si>
  <si>
    <t>PREPAID 401K LOAN REPAYMENTS</t>
  </si>
  <si>
    <t>171.0</t>
  </si>
  <si>
    <t>INTEREST RECEIVABLE</t>
  </si>
  <si>
    <t>173.0</t>
  </si>
  <si>
    <t>ACCRUED UTILITY REVENUES</t>
  </si>
  <si>
    <t>184.11</t>
  </si>
  <si>
    <t>DIESEL FUEL INVENTORY - TANK #1</t>
  </si>
  <si>
    <t>184.12</t>
  </si>
  <si>
    <t>GASOLINE INVENTORY - TANK # 2</t>
  </si>
  <si>
    <t>184.2</t>
  </si>
  <si>
    <t>VISA CLEARING ACCOUNT</t>
  </si>
  <si>
    <t>184.21</t>
  </si>
  <si>
    <t>AMERICAN EXPRESS CLEARING ACCOUNT</t>
  </si>
  <si>
    <t>186.2</t>
  </si>
  <si>
    <t>MISC. DEF. DEBITS - PSC RATE CASE</t>
  </si>
  <si>
    <t>186.21</t>
  </si>
  <si>
    <t>MISC. DEF. DEBITS - PSC RATE CASE II</t>
  </si>
  <si>
    <t>200.1</t>
  </si>
  <si>
    <t>MEMBERSHIPS</t>
  </si>
  <si>
    <t>201.1</t>
  </si>
  <si>
    <t>PATRONS' CAPITAL CREDITS</t>
  </si>
  <si>
    <t>201.2</t>
  </si>
  <si>
    <t>PATRONAGE CAPITAL ASSIGNABLE</t>
  </si>
  <si>
    <t>215.2</t>
  </si>
  <si>
    <t>ACCUM. OTHER COMPREHENSIVE INCOME</t>
  </si>
  <si>
    <t>224.12</t>
  </si>
  <si>
    <t>LTD - COOPERATIVE FINANCE CORP(CFC)</t>
  </si>
  <si>
    <t>224.14</t>
  </si>
  <si>
    <t>LTD-NATIONAL BANK FOR COOPS-COBANK</t>
  </si>
  <si>
    <t>224.305</t>
  </si>
  <si>
    <t>LTD - RUS /CONST NOTES - FFB LOAN</t>
  </si>
  <si>
    <t>227.0</t>
  </si>
  <si>
    <t>CAPITAL LEASES - NON-CURRENT</t>
  </si>
  <si>
    <t>228.305</t>
  </si>
  <si>
    <t>ACCUM PROVISION-PENSION &amp; BENFITS</t>
  </si>
  <si>
    <t>228.315</t>
  </si>
  <si>
    <t>POST RETIREMENT FAS 158 LIABILITY</t>
  </si>
  <si>
    <t>231.05</t>
  </si>
  <si>
    <t>NOTES PAYABLE-COBANK LOANS - BLDNG PROJ.</t>
  </si>
  <si>
    <t>232.1</t>
  </si>
  <si>
    <t>ACCOUNTS PAYABLE - GENERAL</t>
  </si>
  <si>
    <t>232.11</t>
  </si>
  <si>
    <t>ACCOUNTS PAYABLE-PLANT CLEARING</t>
  </si>
  <si>
    <t>232.15</t>
  </si>
  <si>
    <t>ACCOUNTS PAY.- UNINVOICED MATERIAL</t>
  </si>
  <si>
    <t>235.0</t>
  </si>
  <si>
    <t>CUSTOMER DEPOSITS</t>
  </si>
  <si>
    <t>235.1</t>
  </si>
  <si>
    <t>CUSTOMER DEPOSITS - Blockware</t>
  </si>
  <si>
    <t>235.11</t>
  </si>
  <si>
    <t>JPEC - GIFT CERTIFICATES</t>
  </si>
  <si>
    <t>236.1</t>
  </si>
  <si>
    <t>ACCRUED PROPERTY TAXES</t>
  </si>
  <si>
    <t>236.2</t>
  </si>
  <si>
    <t>ACCRUED TAXES - Fed Unemployment</t>
  </si>
  <si>
    <t>236.3</t>
  </si>
  <si>
    <t>ACCRUED TAXES - F.I.C.A.</t>
  </si>
  <si>
    <t>236.4</t>
  </si>
  <si>
    <t>ACCRUED TAXES - STATE UNEMPLOYMENT</t>
  </si>
  <si>
    <t>236.5</t>
  </si>
  <si>
    <t>ACCRUED TAXES - KY SALES &amp; USE</t>
  </si>
  <si>
    <t>237.0</t>
  </si>
  <si>
    <t>ACCRUED INTEREST/CUSTOMER DEPOSITS</t>
  </si>
  <si>
    <t>237.375</t>
  </si>
  <si>
    <t>OTHER ACCRUED INT. - CoBank New Headqrtr</t>
  </si>
  <si>
    <t>237.6</t>
  </si>
  <si>
    <t>ACCRUED INTEREST- COBANK LTD</t>
  </si>
  <si>
    <t>237.7</t>
  </si>
  <si>
    <t>Accrued interest blockware</t>
  </si>
  <si>
    <t>241.1</t>
  </si>
  <si>
    <t>ACCRUED TAXES-EMPLOYEES STATE W/H</t>
  </si>
  <si>
    <t>241.2</t>
  </si>
  <si>
    <t>PADUCAH CITY OCCUPATIONAL TAX</t>
  </si>
  <si>
    <t>241.21</t>
  </si>
  <si>
    <t>MARSHALL CO. OCCUPATIONAL LIC. TAX</t>
  </si>
  <si>
    <t>241.22</t>
  </si>
  <si>
    <t>MARSHALL CO. OCC. LIC. TAX-SCHOOLS</t>
  </si>
  <si>
    <t>241.23</t>
  </si>
  <si>
    <t>MCCRACKEN CO. OCCUPATIONAL TAX</t>
  </si>
  <si>
    <t>241.24</t>
  </si>
  <si>
    <t>BALLARD CO. OCCUPATIONAL TAX</t>
  </si>
  <si>
    <t>241.25</t>
  </si>
  <si>
    <t>GRAVES CO. OCCUPATIONAL TAX</t>
  </si>
  <si>
    <t>241.26</t>
  </si>
  <si>
    <t>LIVINGSTON CO.-OCCUPATIONAL TAX</t>
  </si>
  <si>
    <t>241.27</t>
  </si>
  <si>
    <t>CALVERT CITY-OCCUPATIONAL TAX</t>
  </si>
  <si>
    <t>241.3</t>
  </si>
  <si>
    <t>ACCRUED TAXES- BALLARD CO. SCHOOL</t>
  </si>
  <si>
    <t>241.31</t>
  </si>
  <si>
    <t>ACCRUED TAXES- CARLISLE CO. SCHOOL</t>
  </si>
  <si>
    <t>241.32</t>
  </si>
  <si>
    <t>ACCRUED TAXES- GRAVES CO. SCHOOL</t>
  </si>
  <si>
    <t>241.33</t>
  </si>
  <si>
    <t>ACCRUED TAXES-LIVINGSTON CO. SCHOOL</t>
  </si>
  <si>
    <t>241.34</t>
  </si>
  <si>
    <t>ACCRUED TAXES-MCCRACKEN CO. SCHOOL</t>
  </si>
  <si>
    <t>241.35</t>
  </si>
  <si>
    <t>ACCRUED TAXES- MARSHALL CO. SCHOOL</t>
  </si>
  <si>
    <t>241.36</t>
  </si>
  <si>
    <t>School Tax Clearing for Refunds</t>
  </si>
  <si>
    <t>242.2</t>
  </si>
  <si>
    <t>ACCRUED PAYROLL</t>
  </si>
  <si>
    <t>242.3</t>
  </si>
  <si>
    <t>ACCRUED COMPENSATED ABSENCES</t>
  </si>
  <si>
    <t>242.35</t>
  </si>
  <si>
    <t>Accrued Non-Productive Wages</t>
  </si>
  <si>
    <t>242.4</t>
  </si>
  <si>
    <t>ACCRUED INSURANCE</t>
  </si>
  <si>
    <t>242.5</t>
  </si>
  <si>
    <t>ACCRUED AUDITORS EXPENSE</t>
  </si>
  <si>
    <t>243.0</t>
  </si>
  <si>
    <t>CURRENT MATURITIES - CAPITAL LEASES</t>
  </si>
  <si>
    <t>252.0</t>
  </si>
  <si>
    <t>CUSTOMER ADVANCES FOR CONSTRUCTION</t>
  </si>
  <si>
    <t>253.0</t>
  </si>
  <si>
    <t>OTHER DEFERRED CREDITS</t>
  </si>
  <si>
    <t>360.0</t>
  </si>
  <si>
    <t>DIST PLANT - LAND AND LAND RIGHTS</t>
  </si>
  <si>
    <t>362.0</t>
  </si>
  <si>
    <t>DIST PLANT - SUBSTATION EQUIPMENT</t>
  </si>
  <si>
    <t>362.161</t>
  </si>
  <si>
    <t>DIST PLANT - SUBSTATN SCADA HARDWRE</t>
  </si>
  <si>
    <t>362.162</t>
  </si>
  <si>
    <t>DIST PLANT - SUBSTATN SCADA SOFTWRE</t>
  </si>
  <si>
    <t>364.0</t>
  </si>
  <si>
    <t>DIST PLANT - POLES, TOWERS, FIXTURES</t>
  </si>
  <si>
    <t>365.0</t>
  </si>
  <si>
    <t>DIST PLANT - OH CONDUCTOR/DEVICES</t>
  </si>
  <si>
    <t>366.0</t>
  </si>
  <si>
    <t>DIST PLANT - UNDERGROUND CONDUIT</t>
  </si>
  <si>
    <t>367.0</t>
  </si>
  <si>
    <t>DIST PLANT - URD CONDUCTR &amp; DEVICES</t>
  </si>
  <si>
    <t>368.0</t>
  </si>
  <si>
    <t>DIST PLANT - LINE TRANSFORMERS</t>
  </si>
  <si>
    <t>369.0</t>
  </si>
  <si>
    <t>DIST PLANT - SERVICES</t>
  </si>
  <si>
    <t>370.0</t>
  </si>
  <si>
    <t>DIST PLANT - METERS</t>
  </si>
  <si>
    <t>370.1</t>
  </si>
  <si>
    <t>DIST PLANT - AMI METERS</t>
  </si>
  <si>
    <t>370.161</t>
  </si>
  <si>
    <t>DIST PLANT - AMI HARDWARE</t>
  </si>
  <si>
    <t>370.162</t>
  </si>
  <si>
    <t>DIST PLANT - AMI SOFTWARE</t>
  </si>
  <si>
    <t>370.2</t>
  </si>
  <si>
    <t>DIST PLANT - AMI SUB &amp; OTHER EQUIP</t>
  </si>
  <si>
    <t>371.0</t>
  </si>
  <si>
    <t>DIST PLANT - INSTAL ON CUST PREMISE</t>
  </si>
  <si>
    <t>373.0</t>
  </si>
  <si>
    <t>DIST PLANT - ST LIGHT &amp; SIGN SYS</t>
  </si>
  <si>
    <t>389.0</t>
  </si>
  <si>
    <t>GEN PLT - LAND AND LAND RIGHTS</t>
  </si>
  <si>
    <t>390.0</t>
  </si>
  <si>
    <t>GEN PLT - STRUCTURES &amp; IMPROVEMENTS</t>
  </si>
  <si>
    <t>390.05</t>
  </si>
  <si>
    <t>GEN PLT - STRUCTURES New HQ</t>
  </si>
  <si>
    <t>391.0</t>
  </si>
  <si>
    <t>GEN PLT - OFFICE FURNITURE &amp; EQUIP</t>
  </si>
  <si>
    <t>391.1</t>
  </si>
  <si>
    <t>GEN PLT - COMPUTER EQUIP/ SOFTWARE</t>
  </si>
  <si>
    <t>392.0</t>
  </si>
  <si>
    <t>GEN PLT - UTILITY TRANSP. EQUIP.</t>
  </si>
  <si>
    <t>392.1</t>
  </si>
  <si>
    <t>GEN PLT - LIGHT DUTY TRANSPORATION</t>
  </si>
  <si>
    <t>393.0</t>
  </si>
  <si>
    <t>GEN PLT - STORES EQUIPMENT</t>
  </si>
  <si>
    <t>394.0</t>
  </si>
  <si>
    <t>GEN PLT - TOOLS, SHOP, GARAGE EQUIP</t>
  </si>
  <si>
    <t>395.0</t>
  </si>
  <si>
    <t>GEN PLT - LABORATORY EQUIPMENT</t>
  </si>
  <si>
    <t>396.0</t>
  </si>
  <si>
    <t>GEN PLT - POWER OPERATED EQUIPMENT</t>
  </si>
  <si>
    <t>397.0</t>
  </si>
  <si>
    <t>GEN PLT - COMMUNICATIONS EQUIPMENT</t>
  </si>
  <si>
    <t>397.1</t>
  </si>
  <si>
    <t>GEN PLT - COMMUNICATIONS EQUIP. - FIBER</t>
  </si>
  <si>
    <t>398.0</t>
  </si>
  <si>
    <t>GEN PLT - MISCELLANEOUS EQUIPMENT</t>
  </si>
  <si>
    <t>403.6</t>
  </si>
  <si>
    <t>DEPR. EXP. - DISTRIBUTION PLANT</t>
  </si>
  <si>
    <t>403.7</t>
  </si>
  <si>
    <t>DEPR. EXP. - GENERAL PLANT</t>
  </si>
  <si>
    <t>408.7</t>
  </si>
  <si>
    <t>PUBLIC SERV. COMM.(PSC) ASSESSMENT</t>
  </si>
  <si>
    <t>417.0</t>
  </si>
  <si>
    <t>Misc Income - Material Sales</t>
  </si>
  <si>
    <t>419.0</t>
  </si>
  <si>
    <t>INTEREST INCOME</t>
  </si>
  <si>
    <t>419.6</t>
  </si>
  <si>
    <t>INTEREST INCOME - CUSHION OF CREDIT</t>
  </si>
  <si>
    <t>421.0</t>
  </si>
  <si>
    <t>MISCELLEANOUS NON-OPERATING INCOME</t>
  </si>
  <si>
    <t>421.1</t>
  </si>
  <si>
    <t>GAINS ON DISPOSITION OF PROPTY</t>
  </si>
  <si>
    <t>421.11</t>
  </si>
  <si>
    <t>LOSS ON DISPOSITION OF PROPERTY</t>
  </si>
  <si>
    <t>424.0</t>
  </si>
  <si>
    <t>OTHER CAP. CRS. &amp; PATR. CAP. ALLOC</t>
  </si>
  <si>
    <t>426.1</t>
  </si>
  <si>
    <t>MSC INCOME DEDUCTIONS - DONATIONS</t>
  </si>
  <si>
    <t>426.5</t>
  </si>
  <si>
    <t>MSC INCOME DEDUCTIONS - WRITE OFFS</t>
  </si>
  <si>
    <t>427.105</t>
  </si>
  <si>
    <t>INT. ON LONG TERM DEBT - RUS/FFB</t>
  </si>
  <si>
    <t>427.5</t>
  </si>
  <si>
    <t>INTEREST ON LONG-TERM DEBT - CFC</t>
  </si>
  <si>
    <t>427.6</t>
  </si>
  <si>
    <t>INT. ON LTD - COBANK</t>
  </si>
  <si>
    <t>431.0</t>
  </si>
  <si>
    <t>INTEREST EXP-SHORT TERM- COBANK</t>
  </si>
  <si>
    <t>431.01</t>
  </si>
  <si>
    <t>INTEREST EXP-SHORT TERM - CFC</t>
  </si>
  <si>
    <t>431.1</t>
  </si>
  <si>
    <t>INTEREST EXPENSE/CUSTOMER DEPOSITS</t>
  </si>
  <si>
    <t>440.1</t>
  </si>
  <si>
    <t>RESIDENTIAL SALES</t>
  </si>
  <si>
    <t>440.105</t>
  </si>
  <si>
    <t>RESIDENTIAL SALES - GREEN POWER</t>
  </si>
  <si>
    <t>441.0</t>
  </si>
  <si>
    <t>IRRIGATION SALES</t>
  </si>
  <si>
    <t>442.1</t>
  </si>
  <si>
    <t>SMALL COMMERCIAL (UNDER 1000 KVA)</t>
  </si>
  <si>
    <t>442.105</t>
  </si>
  <si>
    <t>SMALL COMMERICAL - GREEN POWER</t>
  </si>
  <si>
    <t>442.2</t>
  </si>
  <si>
    <t>LARGE COMMERCIAL (OVER 1000 KVA)</t>
  </si>
  <si>
    <t>442.23</t>
  </si>
  <si>
    <t>INDUSTRIAL - BLOCKWARE</t>
  </si>
  <si>
    <t>444.0</t>
  </si>
  <si>
    <t>PUBLIC STREET &amp; HIGHWAY LIGHTING</t>
  </si>
  <si>
    <t>445.0</t>
  </si>
  <si>
    <t>OTHER SALES TO PUBLIC AUTHORITIES</t>
  </si>
  <si>
    <t>450.0</t>
  </si>
  <si>
    <t>PENALTIES  (ACCT. REC. - ELECTRIC)</t>
  </si>
  <si>
    <t>451.0</t>
  </si>
  <si>
    <t>MISC SERV REV. - CONNECT &amp; RECONNECT FEE</t>
  </si>
  <si>
    <t>451.1</t>
  </si>
  <si>
    <t>MISC SERVICE REVENUE-COLLECTIONS</t>
  </si>
  <si>
    <t>451.3</t>
  </si>
  <si>
    <t>MISC SERVICE REVENUE-RET CHECKS</t>
  </si>
  <si>
    <t>454.0</t>
  </si>
  <si>
    <t>RENT FROM ELECTRIC PROPERTY</t>
  </si>
  <si>
    <t>456.0</t>
  </si>
  <si>
    <t>OTHER ELECTRIC REVENUES</t>
  </si>
  <si>
    <t>555.0</t>
  </si>
  <si>
    <t>PURCHASED POWER</t>
  </si>
  <si>
    <t>555.1</t>
  </si>
  <si>
    <t>PURCHASED POWER (COOP USAGE)</t>
  </si>
  <si>
    <t>580.0</t>
  </si>
  <si>
    <t>OPERATION SUPERVISION &amp; ENGINEERING</t>
  </si>
  <si>
    <t>581.0</t>
  </si>
  <si>
    <t>LOAD DISPATCHING EXPENSE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</si>
  <si>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</si>
  <si>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</si>
  <si>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</si>
  <si>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</si>
  <si>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</si>
  <si>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</si>
  <si>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583.1</t>
  </si>
  <si>
    <t>OH LINE EXP.-PCB TEST &amp; INSPECTION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</si>
  <si>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</si>
  <si>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</si>
  <si>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</si>
  <si>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</si>
  <si>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</si>
  <si>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</si>
  <si>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585.0</t>
  </si>
  <si>
    <t>STREET LIGHTING EXPENSES</t>
  </si>
  <si>
    <t>586.0</t>
  </si>
  <si>
    <t>METER EXPENSES</t>
  </si>
  <si>
    <t>586.1</t>
  </si>
  <si>
    <t>METER EXP - Routine Connect/Disconnect</t>
  </si>
  <si>
    <t>587.0</t>
  </si>
  <si>
    <t>CUSTOMER INSTALLATION EXPENSES</t>
  </si>
  <si>
    <t>588.0</t>
  </si>
  <si>
    <t>MISC DIST EXPENSES-LABOR &amp; O/H</t>
  </si>
  <si>
    <t>588.1</t>
  </si>
  <si>
    <t>MISC DIST EXP-OFFICE SUPPLIES/EXP</t>
  </si>
  <si>
    <t>588.2</t>
  </si>
  <si>
    <t>OTHER MISCELLANEOUS DISTRIBUT EXP</t>
  </si>
  <si>
    <t>588.4</t>
  </si>
  <si>
    <t>MISCELLANEOUS DIST. EXP. - STORM</t>
  </si>
  <si>
    <t>588.8</t>
  </si>
  <si>
    <t>MISC DIST-LABOR &amp; OH NISC TRAINING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</si>
  <si>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</si>
  <si>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</si>
  <si>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</si>
  <si>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</si>
  <si>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</si>
  <si>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</si>
  <si>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</si>
  <si>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</si>
  <si>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593.3</t>
  </si>
  <si>
    <t>MAINT OF OH LINES - TREE TRIMMING</t>
  </si>
  <si>
    <t>594.0</t>
  </si>
  <si>
    <t>MAINTENANCE OF UNDERGROUND LINES</t>
  </si>
  <si>
    <t>594.1</t>
  </si>
  <si>
    <t>MAINTENANCE OF UNDERGROUND LINES - Storm</t>
  </si>
  <si>
    <t>595.0</t>
  </si>
  <si>
    <t>MAINTENANCE OF LINE TRANSFORMERS</t>
  </si>
  <si>
    <t>596.0</t>
  </si>
  <si>
    <t>MAINTENANCE OF STREET LIGHTING</t>
  </si>
  <si>
    <t>597.0</t>
  </si>
  <si>
    <t>MAINTENANCE OF METERS</t>
  </si>
  <si>
    <t>597.1</t>
  </si>
  <si>
    <t>MAINTENANCE OF AMI METERS</t>
  </si>
  <si>
    <t>597.2</t>
  </si>
  <si>
    <t>MAINTENANCE OF AMI EQUIPMENT</t>
  </si>
  <si>
    <t>597.25</t>
  </si>
  <si>
    <t>AMI Maintenance- Tracking</t>
  </si>
  <si>
    <t>598.0</t>
  </si>
  <si>
    <t>Maint of MISC Distribution Plant</t>
  </si>
  <si>
    <t>598.1</t>
  </si>
  <si>
    <t>MAINT MISC DIST PLANT- Excavator</t>
  </si>
  <si>
    <t>598.2</t>
  </si>
  <si>
    <t>MAINTENANCE OF FIBER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</si>
  <si>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</si>
  <si>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</si>
  <si>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</si>
  <si>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</si>
  <si>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</si>
  <si>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</si>
  <si>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903.1</t>
  </si>
  <si>
    <t>CUSTOMER RCDS.&amp; COLL.-OVER &amp; SHORT</t>
  </si>
  <si>
    <t>903.2</t>
  </si>
  <si>
    <t>CUST.RCDS &amp; COLL. - COMPLAINTS, ADJ</t>
  </si>
  <si>
    <t>903.3</t>
  </si>
  <si>
    <t>CUST RCDS &amp; COLL - CONNECTS &amp; DISC</t>
  </si>
  <si>
    <t>903.4</t>
  </si>
  <si>
    <t>CUST RCDS &amp; COLL - DELINQUENT ACCTS</t>
  </si>
  <si>
    <t>903.6</t>
  </si>
  <si>
    <t>CREDIT CARD FEES</t>
  </si>
  <si>
    <t>903.65</t>
  </si>
  <si>
    <t>CUSTOMER RECORDS - BANK DRAFT EXP</t>
  </si>
  <si>
    <t>903.7</t>
  </si>
  <si>
    <t>CUSTOMER RECORDS - AMI</t>
  </si>
  <si>
    <t>904.0</t>
  </si>
  <si>
    <t>UNCOLLECTIBLE ACCOUNTS EXPENSES</t>
  </si>
  <si>
    <t>904.1</t>
  </si>
  <si>
    <t>UNCOLLECTIBLE ACC EXP-CREDIT BUREAU</t>
  </si>
  <si>
    <t>908.0</t>
  </si>
  <si>
    <t>CUSTOMER ASSISTANCE EXPENSES</t>
  </si>
  <si>
    <t>910.0</t>
  </si>
  <si>
    <t>MSC CUSTOMER SVC &amp; INFORMATION EXP</t>
  </si>
  <si>
    <t>912.7</t>
  </si>
  <si>
    <t>DEMO &amp; SELLING - EMBOSSED ITEMS</t>
  </si>
  <si>
    <t>912.8</t>
  </si>
  <si>
    <t>DEMO &amp; SELLING - COOP MONTH</t>
  </si>
  <si>
    <t>ADVERTISING - MISCELLANEOUS</t>
  </si>
  <si>
    <t>ADVERTISING - NEWSPAPER</t>
  </si>
  <si>
    <t>ADVERTISING - RADIO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</si>
  <si>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</si>
  <si>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</si>
  <si>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</si>
  <si>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</si>
  <si>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</si>
  <si>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</si>
  <si>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920.8</t>
  </si>
  <si>
    <t>ADMIN &amp; GEN. WAGES - NISC TRAINING</t>
  </si>
  <si>
    <t>921.0</t>
  </si>
  <si>
    <t>Office Supplies and Expenses</t>
  </si>
  <si>
    <t>921.1</t>
  </si>
  <si>
    <t>OFFICE SUPPLIES &amp; EXP. - MANAGER</t>
  </si>
  <si>
    <t>923.0</t>
  </si>
  <si>
    <t>OUTSIDE SERVICES</t>
  </si>
  <si>
    <t>924.0</t>
  </si>
  <si>
    <t>PROPERTY INSURANCE</t>
  </si>
  <si>
    <t>925.0</t>
  </si>
  <si>
    <t>INJURIES AND DAMAGES</t>
  </si>
  <si>
    <t>926.2</t>
  </si>
  <si>
    <t>OTHER EMPLOYEE PENSIONS &amp; BENEFIT</t>
  </si>
  <si>
    <t>928.0</t>
  </si>
  <si>
    <t>REGULATORY COMMISSION EXPENSES</t>
  </si>
  <si>
    <t>930.2</t>
  </si>
  <si>
    <t>MISCELLANEOUS GENERAL EXPENSES</t>
  </si>
  <si>
    <t>930.207</t>
  </si>
  <si>
    <t>LINEMAN'S RODEO EVENT EXPENSES</t>
  </si>
  <si>
    <t>930.208</t>
  </si>
  <si>
    <t>MISC. GEN.EXPENSES - SCHOLARSHIPS</t>
  </si>
  <si>
    <t>930.209</t>
  </si>
  <si>
    <t>YOUTH TOUR EXPENSES</t>
  </si>
  <si>
    <t>930.21</t>
  </si>
  <si>
    <t>DIRECTOR'S FEES AND EXPENSES</t>
  </si>
  <si>
    <t>930.22</t>
  </si>
  <si>
    <t>ANNUAL MEETING - OTHER EXPENSES</t>
  </si>
  <si>
    <t>930.225</t>
  </si>
  <si>
    <t>ANNUAL MEETING - PRIZES</t>
  </si>
  <si>
    <t>930.226</t>
  </si>
  <si>
    <t>ANNUAL MEETING - PRINTING</t>
  </si>
  <si>
    <t>930.3</t>
  </si>
  <si>
    <t>CORP. SPONSORSHIPS &amp; MEMBERSHIPS</t>
  </si>
  <si>
    <t>930.4</t>
  </si>
  <si>
    <t>930.41</t>
  </si>
  <si>
    <t>930.42</t>
  </si>
  <si>
    <t>935.0</t>
  </si>
  <si>
    <t>MAINTENANCE OF GENERAL PLANT</t>
  </si>
  <si>
    <t>935.1</t>
  </si>
  <si>
    <t>MAINT OF G/P- MAINT. AGREEMENTS</t>
  </si>
  <si>
    <t>935.2</t>
  </si>
  <si>
    <t>MAINT G/P-REPAIRS &amp; SERVICE CALLS</t>
  </si>
  <si>
    <t>935.3</t>
  </si>
  <si>
    <t>MAINT OF G/P - SUPPLIES</t>
  </si>
  <si>
    <t>935.4</t>
  </si>
  <si>
    <t>MAINT OF G/P-BUILDINGS &amp; GROUNDS</t>
  </si>
  <si>
    <t>935.5</t>
  </si>
  <si>
    <t>MAINT OF G/P- MISCELLANEOUS</t>
  </si>
  <si>
    <t>998.1</t>
  </si>
  <si>
    <t>PROFIT CLEARING OPERATING</t>
  </si>
  <si>
    <t>998.2</t>
  </si>
  <si>
    <t>PROFIT CLEARING NON-OPERATING</t>
  </si>
  <si>
    <t>12/31/2021 Balance</t>
  </si>
  <si>
    <t>12/31/2022 Balance</t>
  </si>
  <si>
    <t>12/31/2023 Balance</t>
  </si>
  <si>
    <t>Jackson Purchase Energy</t>
  </si>
  <si>
    <t>PSC #1 - Response to Item 1(a)</t>
  </si>
  <si>
    <t>PSC Case 2024-00085</t>
  </si>
  <si>
    <t>12/31/2020 Balance</t>
  </si>
  <si>
    <t>2020 to 2021 % Change</t>
  </si>
  <si>
    <t>2021 to 2022 % Change</t>
  </si>
  <si>
    <t>2022 to 2023 %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</si>
</sst>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\-0;0"/>
    <numFmt numFmtId="166" formatCode="0.0%"/>
  </numFmts>
  <fonts count="38">
    <font>
      <sz val="10"/>
      <color indexed="63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0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NumberForma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right" vertical="top"/>
      <protection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/>
      <protection locked="0"/>
    </xf>
    <xf numFmtId="43" fontId="2" fillId="0" borderId="0" xfId="42" applyFont="1">
      <alignment/>
      <protection locked="0"/>
    </xf>
    <xf numFmtId="10" fontId="0" fillId="0" borderId="0" xfId="57" applyNumberFormat="1" applyFont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1"/>
  <sheetViews>
    <sheetView tabSelected="1" zoomScaleSheetLayoutView="1" zoomScalePageLayoutView="0" workbookViewId="0" topLeftCell="A1">
      <pane ySplit="5" topLeftCell="A6" activePane="bottomLeft" state="frozen"/>
      <selection pane="topLeft" activeCell="A1" sqref="A1"/>
      <selection pane="bottomLeft" activeCell="I292" sqref="I292"/>
    </sheetView>
  </sheetViews>
  <sheetFormatPr defaultColWidth="9.140625" defaultRowHeight="12.75"/>
  <cols>
    <col min="1" max="1" width="7.00390625" style="0" bestFit="1" customWidth="1"/>
    <col min="2" max="2" width="43.8515625" style="0" bestFit="1" customWidth="1"/>
    <col min="3" max="6" width="15.421875" style="0" bestFit="1" customWidth="1"/>
    <col min="7" max="9" width="18.7109375" style="0" bestFit="1" customWidth="1"/>
  </cols>
  <sheetData>
    <row r="1" ht="12.75">
      <c r="A1" s="4" t="s">
        <v>576</v>
      </c>
    </row>
    <row r="2" ht="12.75">
      <c r="A2" s="4" t="s">
        <v>577</v>
      </c>
    </row>
    <row r="3" ht="12.75">
      <c r="A3" s="4" t="s">
        <v>578</v>
      </c>
    </row>
    <row r="5" spans="1:10" ht="12.75">
      <c r="A5" s="2" t="s">
        <v>1</v>
      </c>
      <c r="B5" s="2" t="s">
        <v>0</v>
      </c>
      <c r="C5" s="1" t="s">
        <v>579</v>
      </c>
      <c r="D5" s="1" t="s">
        <v>573</v>
      </c>
      <c r="E5" s="1" t="s">
        <v>574</v>
      </c>
      <c r="F5" s="1" t="s">
        <v>575</v>
      </c>
      <c r="G5" s="1" t="s">
        <v>580</v>
      </c>
      <c r="H5" s="1" t="s">
        <v>581</v>
      </c>
      <c r="I5" s="1" t="s">
        <v>582</v>
      </c>
      <c r="J5" s="1"/>
    </row>
    <row r="6" spans="1:9" ht="12.75">
      <c r="A6" s="3" t="s">
        <v>2</v>
      </c>
      <c r="B6" s="3" t="s">
        <v>3</v>
      </c>
      <c r="C6" s="5">
        <v>10174713.06</v>
      </c>
      <c r="D6" s="5">
        <v>1640146.68</v>
      </c>
      <c r="E6" s="5">
        <v>1813413.93</v>
      </c>
      <c r="F6" s="5">
        <v>912022.09</v>
      </c>
      <c r="G6" s="6">
        <f>+IF(D6-C6=0,0,(D6-C6)/C6)</f>
        <v>-0.8388016772239079</v>
      </c>
      <c r="H6" s="6">
        <f>+IF(E6-D6=0,0,(E6-D6)/D6)</f>
        <v>0.10564131373908583</v>
      </c>
      <c r="I6" s="6">
        <f>+IF(F6-E6=0,0,(F6-E6)/E6)</f>
        <v>-0.4970689951631727</v>
      </c>
    </row>
    <row r="7" spans="1:9" ht="12.75">
      <c r="A7" s="3" t="s">
        <v>4</v>
      </c>
      <c r="B7" s="3" t="s">
        <v>5</v>
      </c>
      <c r="C7" s="5">
        <v>27089.26</v>
      </c>
      <c r="D7" s="5">
        <v>27089.26</v>
      </c>
      <c r="E7" s="5">
        <v>27089.26</v>
      </c>
      <c r="F7" s="5">
        <v>27089.26</v>
      </c>
      <c r="G7" s="6">
        <f aca="true" t="shared" si="0" ref="G7:G70">+IF(D7-C7=0,0,(D7-C7)/C7)</f>
        <v>0</v>
      </c>
      <c r="H7" s="6">
        <f aca="true" t="shared" si="1" ref="H7:H70">+IF(E7-D7=0,0,(E7-D7)/D7)</f>
        <v>0</v>
      </c>
      <c r="I7" s="6">
        <f aca="true" t="shared" si="2" ref="I7:I70">+IF(F7-E7=0,0,(F7-E7)/E7)</f>
        <v>0</v>
      </c>
    </row>
    <row r="8" spans="1:9" ht="12.75">
      <c r="A8" s="3" t="s">
        <v>6</v>
      </c>
      <c r="B8" s="3" t="s">
        <v>7</v>
      </c>
      <c r="C8" s="5">
        <v>13555.26</v>
      </c>
      <c r="D8" s="5">
        <v>9036.84</v>
      </c>
      <c r="E8" s="5">
        <v>6204.95</v>
      </c>
      <c r="F8" s="5">
        <v>17267.99</v>
      </c>
      <c r="G8" s="6">
        <f t="shared" si="0"/>
        <v>-0.3333333333333333</v>
      </c>
      <c r="H8" s="6">
        <f t="shared" si="1"/>
        <v>-0.3133717095798974</v>
      </c>
      <c r="I8" s="6">
        <f t="shared" si="2"/>
        <v>1.7829378157761144</v>
      </c>
    </row>
    <row r="9" spans="1:9" ht="12.75">
      <c r="A9" s="3" t="s">
        <v>8</v>
      </c>
      <c r="B9" s="3" t="s">
        <v>9</v>
      </c>
      <c r="C9" s="5">
        <v>2782766.8</v>
      </c>
      <c r="D9" s="5">
        <v>3801165.48</v>
      </c>
      <c r="E9" s="5">
        <v>2033194.33</v>
      </c>
      <c r="F9" s="5">
        <v>1823592.08</v>
      </c>
      <c r="G9" s="6">
        <f t="shared" si="0"/>
        <v>0.3659662318811624</v>
      </c>
      <c r="H9" s="6">
        <f t="shared" si="1"/>
        <v>-0.46511291321102916</v>
      </c>
      <c r="I9" s="6">
        <f t="shared" si="2"/>
        <v>-0.10309012124778058</v>
      </c>
    </row>
    <row r="10" spans="1:9" ht="12.75">
      <c r="A10" s="3" t="s">
        <v>10</v>
      </c>
      <c r="B10" s="3" t="s">
        <v>11</v>
      </c>
      <c r="C10" s="5">
        <v>-1521136.28</v>
      </c>
      <c r="D10" s="5">
        <v>-2438064.07</v>
      </c>
      <c r="E10" s="5">
        <v>-925108.7</v>
      </c>
      <c r="F10" s="5">
        <v>-205969.65</v>
      </c>
      <c r="G10" s="6">
        <f t="shared" si="0"/>
        <v>0.60279134884614</v>
      </c>
      <c r="H10" s="6">
        <f t="shared" si="1"/>
        <v>-0.6205560340340031</v>
      </c>
      <c r="I10" s="6">
        <f t="shared" si="2"/>
        <v>-0.7773562717548759</v>
      </c>
    </row>
    <row r="11" spans="1:9" ht="12.75">
      <c r="A11" s="3" t="s">
        <v>12</v>
      </c>
      <c r="B11" s="3" t="s">
        <v>13</v>
      </c>
      <c r="C11" s="5">
        <v>-4167285.26</v>
      </c>
      <c r="D11" s="5">
        <v>-4379437.44</v>
      </c>
      <c r="E11" s="5">
        <v>-4733939.26</v>
      </c>
      <c r="F11" s="5">
        <v>-4550290.73</v>
      </c>
      <c r="G11" s="6">
        <f t="shared" si="0"/>
        <v>0.05090896513285501</v>
      </c>
      <c r="H11" s="6">
        <f t="shared" si="1"/>
        <v>0.08094688526935535</v>
      </c>
      <c r="I11" s="6">
        <f t="shared" si="2"/>
        <v>-0.03879401908506941</v>
      </c>
    </row>
    <row r="12" spans="1:9" ht="12.75">
      <c r="A12" s="3" t="s">
        <v>14</v>
      </c>
      <c r="B12" s="3" t="s">
        <v>15</v>
      </c>
      <c r="C12" s="5">
        <v>-20519837.62</v>
      </c>
      <c r="D12" s="5">
        <v>-21230316.26</v>
      </c>
      <c r="E12" s="5">
        <v>-21727727.07</v>
      </c>
      <c r="F12" s="5">
        <v>-21989846.52</v>
      </c>
      <c r="G12" s="6">
        <f t="shared" si="0"/>
        <v>0.0346239893880798</v>
      </c>
      <c r="H12" s="6">
        <f t="shared" si="1"/>
        <v>0.023429269913287604</v>
      </c>
      <c r="I12" s="6">
        <f t="shared" si="2"/>
        <v>0.012063822835933628</v>
      </c>
    </row>
    <row r="13" spans="1:9" ht="12.75">
      <c r="A13" s="3" t="s">
        <v>16</v>
      </c>
      <c r="B13" s="3" t="s">
        <v>17</v>
      </c>
      <c r="C13" s="5">
        <v>-11489882.64</v>
      </c>
      <c r="D13" s="5">
        <v>-11839795.24</v>
      </c>
      <c r="E13" s="5">
        <v>-12059205.92</v>
      </c>
      <c r="F13" s="5">
        <v>-12268454.88</v>
      </c>
      <c r="G13" s="6">
        <f t="shared" si="0"/>
        <v>0.03045397511562395</v>
      </c>
      <c r="H13" s="6">
        <f t="shared" si="1"/>
        <v>0.018531627916903038</v>
      </c>
      <c r="I13" s="6">
        <f t="shared" si="2"/>
        <v>0.01735180254721124</v>
      </c>
    </row>
    <row r="14" spans="1:9" ht="12.75">
      <c r="A14" s="3" t="s">
        <v>18</v>
      </c>
      <c r="B14" s="3" t="s">
        <v>19</v>
      </c>
      <c r="C14" s="5">
        <v>-1732955.88</v>
      </c>
      <c r="D14" s="5">
        <v>-1804187.18</v>
      </c>
      <c r="E14" s="5">
        <v>-1894128</v>
      </c>
      <c r="F14" s="5">
        <v>-1982979.84</v>
      </c>
      <c r="G14" s="6">
        <f t="shared" si="0"/>
        <v>0.041103931624618194</v>
      </c>
      <c r="H14" s="6">
        <f t="shared" si="1"/>
        <v>0.04985115790480235</v>
      </c>
      <c r="I14" s="6">
        <f t="shared" si="2"/>
        <v>0.04690910012417328</v>
      </c>
    </row>
    <row r="15" spans="1:9" ht="12.75">
      <c r="A15" s="3" t="s">
        <v>20</v>
      </c>
      <c r="B15" s="3" t="s">
        <v>21</v>
      </c>
      <c r="C15" s="5">
        <v>-7028202.9</v>
      </c>
      <c r="D15" s="5">
        <v>-7374079.68</v>
      </c>
      <c r="E15" s="5">
        <v>-7866405.6</v>
      </c>
      <c r="F15" s="5">
        <v>-8377619.03</v>
      </c>
      <c r="G15" s="6">
        <f t="shared" si="0"/>
        <v>0.04921269134105381</v>
      </c>
      <c r="H15" s="6">
        <f t="shared" si="1"/>
        <v>0.06676438842060355</v>
      </c>
      <c r="I15" s="6">
        <f t="shared" si="2"/>
        <v>0.06498691473523825</v>
      </c>
    </row>
    <row r="16" spans="1:9" ht="12.75">
      <c r="A16" s="3" t="s">
        <v>22</v>
      </c>
      <c r="B16" s="3" t="s">
        <v>23</v>
      </c>
      <c r="C16" s="5">
        <v>-12268034.41</v>
      </c>
      <c r="D16" s="5">
        <v>-12773073.95</v>
      </c>
      <c r="E16" s="5">
        <v>-13744227.19</v>
      </c>
      <c r="F16" s="5">
        <v>-14487976.46</v>
      </c>
      <c r="G16" s="6">
        <f t="shared" si="0"/>
        <v>0.04116711146394633</v>
      </c>
      <c r="H16" s="6">
        <f t="shared" si="1"/>
        <v>0.07603128611026325</v>
      </c>
      <c r="I16" s="6">
        <f t="shared" si="2"/>
        <v>0.05411357508271816</v>
      </c>
    </row>
    <row r="17" spans="1:9" ht="12.75">
      <c r="A17" s="3" t="s">
        <v>24</v>
      </c>
      <c r="B17" s="3" t="s">
        <v>25</v>
      </c>
      <c r="C17" s="5">
        <v>-3649277.8</v>
      </c>
      <c r="D17" s="5">
        <v>-3767175.98</v>
      </c>
      <c r="E17" s="5">
        <v>-3895968.53</v>
      </c>
      <c r="F17" s="5">
        <v>-4017556.63</v>
      </c>
      <c r="G17" s="6">
        <f t="shared" si="0"/>
        <v>0.032307263645426</v>
      </c>
      <c r="H17" s="6">
        <f t="shared" si="1"/>
        <v>0.03418808961507549</v>
      </c>
      <c r="I17" s="6">
        <f t="shared" si="2"/>
        <v>0.03120869664724938</v>
      </c>
    </row>
    <row r="18" spans="1:9" ht="12.75">
      <c r="A18" s="3" t="s">
        <v>26</v>
      </c>
      <c r="B18" s="3" t="s">
        <v>27</v>
      </c>
      <c r="C18" s="5">
        <v>-546692.6</v>
      </c>
      <c r="D18" s="5">
        <v>-616026.38</v>
      </c>
      <c r="E18" s="5">
        <v>-682834.9</v>
      </c>
      <c r="F18" s="5">
        <v>-720750.94</v>
      </c>
      <c r="G18" s="6">
        <f t="shared" si="0"/>
        <v>0.12682406895575327</v>
      </c>
      <c r="H18" s="6">
        <f t="shared" si="1"/>
        <v>0.10845074524243592</v>
      </c>
      <c r="I18" s="6">
        <f t="shared" si="2"/>
        <v>0.055527390295955756</v>
      </c>
    </row>
    <row r="19" spans="1:9" ht="12.75">
      <c r="A19" s="3" t="s">
        <v>28</v>
      </c>
      <c r="B19" s="3" t="s">
        <v>29</v>
      </c>
      <c r="C19" s="5">
        <v>-2459258.46</v>
      </c>
      <c r="D19" s="5">
        <v>-2458016.72</v>
      </c>
      <c r="E19" s="5">
        <v>-2176880.92</v>
      </c>
      <c r="F19" s="5">
        <v>-1862218.69</v>
      </c>
      <c r="G19" s="6">
        <f t="shared" si="0"/>
        <v>-0.0005049245616907456</v>
      </c>
      <c r="H19" s="6">
        <f t="shared" si="1"/>
        <v>-0.11437505600043284</v>
      </c>
      <c r="I19" s="6">
        <f t="shared" si="2"/>
        <v>-0.14454728649098544</v>
      </c>
    </row>
    <row r="20" spans="1:9" ht="12.75">
      <c r="A20" s="3" t="s">
        <v>30</v>
      </c>
      <c r="B20" s="3" t="s">
        <v>31</v>
      </c>
      <c r="C20" s="5">
        <v>-329459.45</v>
      </c>
      <c r="D20" s="5">
        <v>-338553.83</v>
      </c>
      <c r="E20" s="5">
        <v>-356586.81</v>
      </c>
      <c r="F20" s="5">
        <v>-376738.77</v>
      </c>
      <c r="G20" s="6">
        <f t="shared" si="0"/>
        <v>0.027603943368447938</v>
      </c>
      <c r="H20" s="6">
        <f t="shared" si="1"/>
        <v>0.05326473488721123</v>
      </c>
      <c r="I20" s="6">
        <f t="shared" si="2"/>
        <v>0.056513475638653096</v>
      </c>
    </row>
    <row r="21" spans="1:9" ht="12.75">
      <c r="A21" s="3" t="s">
        <v>32</v>
      </c>
      <c r="B21" s="3" t="s">
        <v>33</v>
      </c>
      <c r="C21" s="5">
        <v>-3111494.44</v>
      </c>
      <c r="D21" s="5">
        <v>-3380231.47</v>
      </c>
      <c r="E21" s="5">
        <v>-3575386.26</v>
      </c>
      <c r="F21" s="5">
        <v>-3759480.97</v>
      </c>
      <c r="G21" s="6">
        <f t="shared" si="0"/>
        <v>0.08636911785707715</v>
      </c>
      <c r="H21" s="6">
        <f t="shared" si="1"/>
        <v>0.05773414978590196</v>
      </c>
      <c r="I21" s="6">
        <f t="shared" si="2"/>
        <v>0.051489460610054605</v>
      </c>
    </row>
    <row r="22" spans="1:9" ht="12.75">
      <c r="A22" s="3" t="s">
        <v>34</v>
      </c>
      <c r="B22" s="3" t="s">
        <v>35</v>
      </c>
      <c r="C22" s="5">
        <v>-130370.49</v>
      </c>
      <c r="D22" s="5">
        <v>-130448.83</v>
      </c>
      <c r="E22" s="5">
        <v>-130448.83</v>
      </c>
      <c r="F22" s="5">
        <v>-130448.83</v>
      </c>
      <c r="G22" s="6">
        <f t="shared" si="0"/>
        <v>0.0006009028576942259</v>
      </c>
      <c r="H22" s="6">
        <f t="shared" si="1"/>
        <v>0</v>
      </c>
      <c r="I22" s="6">
        <f t="shared" si="2"/>
        <v>0</v>
      </c>
    </row>
    <row r="23" spans="1:9" ht="12.75">
      <c r="A23" s="3" t="s">
        <v>36</v>
      </c>
      <c r="B23" s="3" t="s">
        <v>37</v>
      </c>
      <c r="C23" s="5">
        <v>-111193.55</v>
      </c>
      <c r="D23" s="5">
        <v>-111193.55</v>
      </c>
      <c r="E23" s="5">
        <v>-111193.55</v>
      </c>
      <c r="F23" s="5">
        <v>-111193.55</v>
      </c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12.75">
      <c r="A24" s="3" t="s">
        <v>38</v>
      </c>
      <c r="B24" s="3" t="s">
        <v>39</v>
      </c>
      <c r="C24" s="5">
        <v>-830288.62</v>
      </c>
      <c r="D24" s="5">
        <v>-928809.22</v>
      </c>
      <c r="E24" s="5">
        <v>-1017109.62</v>
      </c>
      <c r="F24" s="5">
        <v>-1088831.79</v>
      </c>
      <c r="G24" s="6">
        <f t="shared" si="0"/>
        <v>0.11865825645063036</v>
      </c>
      <c r="H24" s="6">
        <f t="shared" si="1"/>
        <v>0.09506839305492686</v>
      </c>
      <c r="I24" s="6">
        <f t="shared" si="2"/>
        <v>0.07051567362031247</v>
      </c>
    </row>
    <row r="25" spans="1:9" ht="12.75">
      <c r="A25" s="3" t="s">
        <v>40</v>
      </c>
      <c r="B25" s="3" t="s">
        <v>41</v>
      </c>
      <c r="C25" s="5">
        <v>-21591.96</v>
      </c>
      <c r="D25" s="5">
        <v>-23991</v>
      </c>
      <c r="E25" s="5">
        <v>-26390.04</v>
      </c>
      <c r="F25" s="5">
        <v>-28789.08</v>
      </c>
      <c r="G25" s="6">
        <f t="shared" si="0"/>
        <v>0.11110802354209627</v>
      </c>
      <c r="H25" s="6">
        <f t="shared" si="1"/>
        <v>0.09999749906214835</v>
      </c>
      <c r="I25" s="6">
        <f t="shared" si="2"/>
        <v>0.09090702401360516</v>
      </c>
    </row>
    <row r="26" spans="1:9" ht="12.75">
      <c r="A26" s="3" t="s">
        <v>42</v>
      </c>
      <c r="B26" s="3" t="s">
        <v>43</v>
      </c>
      <c r="C26" s="5">
        <v>-14941.12</v>
      </c>
      <c r="D26" s="5">
        <v>-16601.2</v>
      </c>
      <c r="E26" s="5">
        <v>-18261.28</v>
      </c>
      <c r="F26" s="5">
        <v>-19921.36</v>
      </c>
      <c r="G26" s="6">
        <f t="shared" si="0"/>
        <v>0.11110813647169689</v>
      </c>
      <c r="H26" s="6">
        <f t="shared" si="1"/>
        <v>0.0999975905356238</v>
      </c>
      <c r="I26" s="6">
        <f t="shared" si="2"/>
        <v>0.09090709961185645</v>
      </c>
    </row>
    <row r="27" spans="1:9" ht="12.75">
      <c r="A27" s="3" t="s">
        <v>44</v>
      </c>
      <c r="B27" s="3" t="s">
        <v>45</v>
      </c>
      <c r="C27" s="5">
        <v>-290290.91</v>
      </c>
      <c r="D27" s="5">
        <v>-14701.14</v>
      </c>
      <c r="E27" s="5">
        <v>-16587.66</v>
      </c>
      <c r="F27" s="5">
        <v>-18474.18</v>
      </c>
      <c r="G27" s="6">
        <f t="shared" si="0"/>
        <v>-0.9493572154911774</v>
      </c>
      <c r="H27" s="6">
        <f t="shared" si="1"/>
        <v>0.12832474216285272</v>
      </c>
      <c r="I27" s="6">
        <f t="shared" si="2"/>
        <v>0.113730327243264</v>
      </c>
    </row>
    <row r="28" spans="1:9" ht="12.75">
      <c r="A28" s="3" t="s">
        <v>46</v>
      </c>
      <c r="B28" s="3" t="s">
        <v>47</v>
      </c>
      <c r="C28" s="5">
        <v>-398183.48</v>
      </c>
      <c r="D28" s="5">
        <v>-158421.43</v>
      </c>
      <c r="E28" s="5">
        <v>-224758.84</v>
      </c>
      <c r="F28" s="5">
        <v>-282198.67</v>
      </c>
      <c r="G28" s="6">
        <f t="shared" si="0"/>
        <v>-0.6021396216638621</v>
      </c>
      <c r="H28" s="6">
        <f t="shared" si="1"/>
        <v>0.41874012878181954</v>
      </c>
      <c r="I28" s="6">
        <f t="shared" si="2"/>
        <v>0.25556205041812813</v>
      </c>
    </row>
    <row r="29" spans="1:9" ht="12.75">
      <c r="A29" s="3" t="s">
        <v>48</v>
      </c>
      <c r="B29" s="3" t="s">
        <v>49</v>
      </c>
      <c r="C29" s="5">
        <v>-1950925.66</v>
      </c>
      <c r="D29" s="5">
        <v>-1938695.66</v>
      </c>
      <c r="E29" s="5">
        <v>-2154015.34</v>
      </c>
      <c r="F29" s="5">
        <v>-2454675.34</v>
      </c>
      <c r="G29" s="6">
        <f t="shared" si="0"/>
        <v>-0.006268819079451752</v>
      </c>
      <c r="H29" s="6">
        <f t="shared" si="1"/>
        <v>0.11106419869944927</v>
      </c>
      <c r="I29" s="6">
        <f t="shared" si="2"/>
        <v>0.13958117865585862</v>
      </c>
    </row>
    <row r="30" spans="1:9" ht="12.75">
      <c r="A30" s="3" t="s">
        <v>50</v>
      </c>
      <c r="B30" s="3" t="s">
        <v>51</v>
      </c>
      <c r="C30" s="5">
        <v>-531839.44</v>
      </c>
      <c r="D30" s="5">
        <v>-669858.54</v>
      </c>
      <c r="E30" s="5">
        <v>-767037.65</v>
      </c>
      <c r="F30" s="5">
        <v>-884301.11</v>
      </c>
      <c r="G30" s="6">
        <f t="shared" si="0"/>
        <v>0.2595127206060538</v>
      </c>
      <c r="H30" s="6">
        <f t="shared" si="1"/>
        <v>0.14507407787918922</v>
      </c>
      <c r="I30" s="6">
        <f t="shared" si="2"/>
        <v>0.1528783626201399</v>
      </c>
    </row>
    <row r="31" spans="1:9" ht="12.75">
      <c r="A31" s="3" t="s">
        <v>52</v>
      </c>
      <c r="B31" s="3" t="s">
        <v>53</v>
      </c>
      <c r="C31" s="5">
        <v>-1852326.12</v>
      </c>
      <c r="D31" s="5">
        <v>0</v>
      </c>
      <c r="E31" s="5">
        <v>0</v>
      </c>
      <c r="F31" s="5">
        <v>0</v>
      </c>
      <c r="G31" s="6">
        <f t="shared" si="0"/>
        <v>-1</v>
      </c>
      <c r="H31" s="6">
        <f>+IF(E31-D31=0,0,(E31-D31)/D31)</f>
        <v>0</v>
      </c>
      <c r="I31" s="6">
        <f t="shared" si="2"/>
        <v>0</v>
      </c>
    </row>
    <row r="32" spans="1:9" ht="12.75">
      <c r="A32" s="3" t="s">
        <v>54</v>
      </c>
      <c r="B32" s="3" t="s">
        <v>53</v>
      </c>
      <c r="C32" s="5">
        <v>0</v>
      </c>
      <c r="D32" s="5">
        <v>-319606.56</v>
      </c>
      <c r="E32" s="5">
        <v>-805105.58</v>
      </c>
      <c r="F32" s="5">
        <v>-1290828.74</v>
      </c>
      <c r="G32" s="6">
        <v>1</v>
      </c>
      <c r="H32" s="6">
        <f>+IF(E32-D32=0,0,(E32-D32)/D32)</f>
        <v>1.5190521120717921</v>
      </c>
      <c r="I32" s="6">
        <f t="shared" si="2"/>
        <v>0.6033036809905107</v>
      </c>
    </row>
    <row r="33" spans="1:9" ht="12.75">
      <c r="A33" s="3" t="s">
        <v>55</v>
      </c>
      <c r="B33" s="3" t="s">
        <v>56</v>
      </c>
      <c r="C33" s="5">
        <v>-598383.23</v>
      </c>
      <c r="D33" s="5">
        <v>-254245.21</v>
      </c>
      <c r="E33" s="5">
        <v>-282968.52</v>
      </c>
      <c r="F33" s="5">
        <v>-314766.36</v>
      </c>
      <c r="G33" s="6">
        <f t="shared" si="0"/>
        <v>-0.5751130759463297</v>
      </c>
      <c r="H33" s="6">
        <f t="shared" si="1"/>
        <v>0.1129748324462043</v>
      </c>
      <c r="I33" s="6">
        <f t="shared" si="2"/>
        <v>0.11237235859310415</v>
      </c>
    </row>
    <row r="34" spans="1:9" ht="12.75">
      <c r="A34" s="3" t="s">
        <v>57</v>
      </c>
      <c r="B34" s="3" t="s">
        <v>58</v>
      </c>
      <c r="C34" s="5">
        <v>-209326.52</v>
      </c>
      <c r="D34" s="5">
        <v>-39297.83</v>
      </c>
      <c r="E34" s="5">
        <v>-43891.7</v>
      </c>
      <c r="F34" s="5">
        <v>-48431.18</v>
      </c>
      <c r="G34" s="6">
        <f t="shared" si="0"/>
        <v>-0.8122654023962181</v>
      </c>
      <c r="H34" s="6">
        <f t="shared" si="1"/>
        <v>0.11689882113083586</v>
      </c>
      <c r="I34" s="6">
        <f t="shared" si="2"/>
        <v>0.10342456546454121</v>
      </c>
    </row>
    <row r="35" spans="1:9" ht="12.75">
      <c r="A35" s="3" t="s">
        <v>59</v>
      </c>
      <c r="B35" s="3" t="s">
        <v>60</v>
      </c>
      <c r="C35" s="5">
        <v>-380827.49</v>
      </c>
      <c r="D35" s="5">
        <v>-236313.57</v>
      </c>
      <c r="E35" s="5">
        <v>-273056.01</v>
      </c>
      <c r="F35" s="5">
        <v>-309628.91</v>
      </c>
      <c r="G35" s="6">
        <f t="shared" si="0"/>
        <v>-0.37947344610022765</v>
      </c>
      <c r="H35" s="6">
        <f t="shared" si="1"/>
        <v>0.15548171863342422</v>
      </c>
      <c r="I35" s="6">
        <f t="shared" si="2"/>
        <v>0.1339391870554322</v>
      </c>
    </row>
    <row r="36" spans="1:9" ht="12.75">
      <c r="A36" s="3" t="s">
        <v>61</v>
      </c>
      <c r="B36" s="3" t="s">
        <v>62</v>
      </c>
      <c r="C36" s="5">
        <v>-355.31</v>
      </c>
      <c r="D36" s="5">
        <v>-3497.62</v>
      </c>
      <c r="E36" s="5">
        <v>-10323.89</v>
      </c>
      <c r="F36" s="5">
        <v>-105343.63</v>
      </c>
      <c r="G36" s="6">
        <f t="shared" si="0"/>
        <v>8.84385466212603</v>
      </c>
      <c r="H36" s="6">
        <f t="shared" si="1"/>
        <v>1.9516900063471732</v>
      </c>
      <c r="I36" s="6">
        <f t="shared" si="2"/>
        <v>9.203869859132556</v>
      </c>
    </row>
    <row r="37" spans="1:9" ht="12.75">
      <c r="A37" s="3" t="s">
        <v>63</v>
      </c>
      <c r="B37" s="3" t="s">
        <v>64</v>
      </c>
      <c r="C37" s="5">
        <v>-87678.14</v>
      </c>
      <c r="D37" s="5">
        <v>-9398.13</v>
      </c>
      <c r="E37" s="5">
        <v>-16694.69</v>
      </c>
      <c r="F37" s="5">
        <v>-24220.97</v>
      </c>
      <c r="G37" s="6">
        <f t="shared" si="0"/>
        <v>-0.8928110245039413</v>
      </c>
      <c r="H37" s="6">
        <f t="shared" si="1"/>
        <v>0.7763842381409919</v>
      </c>
      <c r="I37" s="6">
        <f t="shared" si="2"/>
        <v>0.45081879328097757</v>
      </c>
    </row>
    <row r="38" spans="1:9" ht="12.75">
      <c r="A38" s="3" t="s">
        <v>65</v>
      </c>
      <c r="B38" s="3" t="s">
        <v>66</v>
      </c>
      <c r="C38" s="5">
        <v>-175767.86</v>
      </c>
      <c r="D38" s="5">
        <v>-60510.29</v>
      </c>
      <c r="E38" s="5">
        <v>-80100.19</v>
      </c>
      <c r="F38" s="5">
        <v>-100808.47</v>
      </c>
      <c r="G38" s="6">
        <f t="shared" si="0"/>
        <v>-0.6557374596243021</v>
      </c>
      <c r="H38" s="6">
        <f t="shared" si="1"/>
        <v>0.32374493660499726</v>
      </c>
      <c r="I38" s="6">
        <f t="shared" si="2"/>
        <v>0.2585297238371095</v>
      </c>
    </row>
    <row r="39" spans="1:9" ht="12.75">
      <c r="A39" s="3" t="s">
        <v>67</v>
      </c>
      <c r="B39" s="3" t="s">
        <v>68</v>
      </c>
      <c r="C39" s="5">
        <v>-493196.52</v>
      </c>
      <c r="D39" s="5">
        <v>-549911.17</v>
      </c>
      <c r="E39" s="5">
        <v>-609836.89</v>
      </c>
      <c r="F39" s="5">
        <v>-686020.54</v>
      </c>
      <c r="G39" s="6">
        <f t="shared" si="0"/>
        <v>0.11499401901700365</v>
      </c>
      <c r="H39" s="6">
        <f t="shared" si="1"/>
        <v>0.10897345474906422</v>
      </c>
      <c r="I39" s="6">
        <f t="shared" si="2"/>
        <v>0.12492463353602637</v>
      </c>
    </row>
    <row r="40" spans="1:9" ht="12.75">
      <c r="A40" s="3" t="s">
        <v>69</v>
      </c>
      <c r="B40" s="3" t="s">
        <v>70</v>
      </c>
      <c r="C40" s="5">
        <v>42455.43</v>
      </c>
      <c r="D40" s="5">
        <v>101866.83</v>
      </c>
      <c r="E40" s="5">
        <v>143687.67</v>
      </c>
      <c r="F40" s="5">
        <v>102741.41</v>
      </c>
      <c r="G40" s="6">
        <f t="shared" si="0"/>
        <v>1.39938283512851</v>
      </c>
      <c r="H40" s="6">
        <f t="shared" si="1"/>
        <v>0.4105442370200389</v>
      </c>
      <c r="I40" s="6">
        <f t="shared" si="2"/>
        <v>-0.28496710956479426</v>
      </c>
    </row>
    <row r="41" spans="1:9" ht="12.75">
      <c r="A41" s="3" t="s">
        <v>71</v>
      </c>
      <c r="B41" s="3" t="s">
        <v>72</v>
      </c>
      <c r="C41" s="5">
        <v>111964.79</v>
      </c>
      <c r="D41" s="5">
        <v>96013.86</v>
      </c>
      <c r="E41" s="5">
        <v>116138.5</v>
      </c>
      <c r="F41" s="5">
        <v>73094.48</v>
      </c>
      <c r="G41" s="6">
        <f t="shared" si="0"/>
        <v>-0.1424638049158132</v>
      </c>
      <c r="H41" s="6">
        <f t="shared" si="1"/>
        <v>0.20960140546375283</v>
      </c>
      <c r="I41" s="6">
        <f t="shared" si="2"/>
        <v>-0.3706266225239693</v>
      </c>
    </row>
    <row r="42" spans="1:9" ht="12.75">
      <c r="A42" s="3" t="s">
        <v>73</v>
      </c>
      <c r="B42" s="3" t="s">
        <v>74</v>
      </c>
      <c r="C42" s="5">
        <v>1808051.73</v>
      </c>
      <c r="D42" s="5">
        <v>1907716.18</v>
      </c>
      <c r="E42" s="5">
        <v>2016871.95</v>
      </c>
      <c r="F42" s="5">
        <v>2312446.77</v>
      </c>
      <c r="G42" s="6">
        <f t="shared" si="0"/>
        <v>0.0551225655473917</v>
      </c>
      <c r="H42" s="6">
        <f t="shared" si="1"/>
        <v>0.057218034393355106</v>
      </c>
      <c r="I42" s="6">
        <f t="shared" si="2"/>
        <v>0.1465511085123674</v>
      </c>
    </row>
    <row r="43" spans="1:9" ht="12.75">
      <c r="A43" s="3" t="s">
        <v>75</v>
      </c>
      <c r="B43" s="3" t="s">
        <v>76</v>
      </c>
      <c r="C43" s="5">
        <v>280525069</v>
      </c>
      <c r="D43" s="5">
        <v>280525069</v>
      </c>
      <c r="E43" s="5">
        <v>280525069</v>
      </c>
      <c r="F43" s="5">
        <v>280525069</v>
      </c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ht="12.75">
      <c r="A44" s="3" t="s">
        <v>77</v>
      </c>
      <c r="B44" s="3" t="s">
        <v>78</v>
      </c>
      <c r="C44" s="5">
        <v>-280525069</v>
      </c>
      <c r="D44" s="5">
        <v>-280525069</v>
      </c>
      <c r="E44" s="5">
        <v>-280525069</v>
      </c>
      <c r="F44" s="5">
        <v>-280525069</v>
      </c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ht="12.75">
      <c r="A45" s="3" t="s">
        <v>79</v>
      </c>
      <c r="B45" s="3" t="s">
        <v>80</v>
      </c>
      <c r="C45" s="5">
        <v>926929</v>
      </c>
      <c r="D45" s="5">
        <v>926929</v>
      </c>
      <c r="E45" s="5">
        <v>926929</v>
      </c>
      <c r="F45" s="5">
        <v>926929</v>
      </c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ht="12.75">
      <c r="A46" s="3" t="s">
        <v>81</v>
      </c>
      <c r="B46" s="3" t="s">
        <v>82</v>
      </c>
      <c r="C46" s="5">
        <v>1140</v>
      </c>
      <c r="D46" s="5">
        <v>1140</v>
      </c>
      <c r="E46" s="5">
        <v>1140</v>
      </c>
      <c r="F46" s="5">
        <v>1140</v>
      </c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ht="12.75">
      <c r="A47" s="3" t="s">
        <v>83</v>
      </c>
      <c r="B47" s="3" t="s">
        <v>84</v>
      </c>
      <c r="C47" s="5">
        <v>950213.27</v>
      </c>
      <c r="D47" s="5">
        <v>1019180.61</v>
      </c>
      <c r="E47" s="5">
        <v>1080928.76</v>
      </c>
      <c r="F47" s="5">
        <v>1111995.16</v>
      </c>
      <c r="G47" s="6">
        <f t="shared" si="0"/>
        <v>0.07258090596861477</v>
      </c>
      <c r="H47" s="6">
        <f t="shared" si="1"/>
        <v>0.06058607217811966</v>
      </c>
      <c r="I47" s="6">
        <f t="shared" si="2"/>
        <v>0.028740469445923435</v>
      </c>
    </row>
    <row r="48" spans="1:9" ht="12.75">
      <c r="A48" s="3" t="s">
        <v>85</v>
      </c>
      <c r="B48" s="3" t="s">
        <v>86</v>
      </c>
      <c r="C48" s="5">
        <v>123993.37</v>
      </c>
      <c r="D48" s="5">
        <v>129771.08</v>
      </c>
      <c r="E48" s="5">
        <v>134858.51</v>
      </c>
      <c r="F48" s="5">
        <v>192006.53</v>
      </c>
      <c r="G48" s="6">
        <f t="shared" si="0"/>
        <v>0.04659692691633437</v>
      </c>
      <c r="H48" s="6">
        <f t="shared" si="1"/>
        <v>0.039203110585193615</v>
      </c>
      <c r="I48" s="6">
        <f t="shared" si="2"/>
        <v>0.4237628014724468</v>
      </c>
    </row>
    <row r="49" spans="1:9" ht="12.75">
      <c r="A49" s="3" t="s">
        <v>87</v>
      </c>
      <c r="B49" s="3" t="s">
        <v>88</v>
      </c>
      <c r="C49" s="5">
        <v>-123993.37</v>
      </c>
      <c r="D49" s="5">
        <v>-129771.08</v>
      </c>
      <c r="E49" s="5">
        <v>-134858.51</v>
      </c>
      <c r="F49" s="5">
        <v>-192006.53</v>
      </c>
      <c r="G49" s="6">
        <f t="shared" si="0"/>
        <v>0.04659692691633437</v>
      </c>
      <c r="H49" s="6">
        <f t="shared" si="1"/>
        <v>0.039203110585193615</v>
      </c>
      <c r="I49" s="6">
        <f t="shared" si="2"/>
        <v>0.4237628014724468</v>
      </c>
    </row>
    <row r="50" spans="1:9" ht="12.75">
      <c r="A50" s="3" t="s">
        <v>89</v>
      </c>
      <c r="B50" s="3" t="s">
        <v>90</v>
      </c>
      <c r="C50" s="5">
        <v>2492107.94</v>
      </c>
      <c r="D50" s="5">
        <v>4551311.3</v>
      </c>
      <c r="E50" s="5">
        <v>5039900.76</v>
      </c>
      <c r="F50" s="5">
        <v>3349452.78</v>
      </c>
      <c r="G50" s="6">
        <f t="shared" si="0"/>
        <v>0.8262897954572546</v>
      </c>
      <c r="H50" s="6">
        <f t="shared" si="1"/>
        <v>0.10735136047494707</v>
      </c>
      <c r="I50" s="6">
        <f t="shared" si="2"/>
        <v>-0.33541294967879487</v>
      </c>
    </row>
    <row r="51" spans="1:9" ht="12.75">
      <c r="A51" s="3" t="s">
        <v>91</v>
      </c>
      <c r="B51" s="3" t="s">
        <v>92</v>
      </c>
      <c r="C51" s="5">
        <v>0</v>
      </c>
      <c r="D51" s="5">
        <v>30.85</v>
      </c>
      <c r="E51" s="5">
        <v>0</v>
      </c>
      <c r="F51" s="5">
        <v>0</v>
      </c>
      <c r="G51" s="6">
        <v>1</v>
      </c>
      <c r="H51" s="6">
        <f t="shared" si="1"/>
        <v>-1</v>
      </c>
      <c r="I51" s="6">
        <f t="shared" si="2"/>
        <v>0</v>
      </c>
    </row>
    <row r="52" spans="1:9" ht="12.75">
      <c r="A52" s="3" t="s">
        <v>93</v>
      </c>
      <c r="B52" s="3" t="s">
        <v>94</v>
      </c>
      <c r="C52" s="5">
        <v>129109.04</v>
      </c>
      <c r="D52" s="5">
        <v>0</v>
      </c>
      <c r="E52" s="5">
        <v>0</v>
      </c>
      <c r="F52" s="5">
        <v>0</v>
      </c>
      <c r="G52" s="6">
        <f t="shared" si="0"/>
        <v>-1</v>
      </c>
      <c r="H52" s="6">
        <f t="shared" si="1"/>
        <v>0</v>
      </c>
      <c r="I52" s="6">
        <f t="shared" si="2"/>
        <v>0</v>
      </c>
    </row>
    <row r="53" spans="1:9" ht="12.75">
      <c r="A53" s="3" t="s">
        <v>95</v>
      </c>
      <c r="B53" s="3" t="s">
        <v>96</v>
      </c>
      <c r="C53" s="5">
        <v>-904.41</v>
      </c>
      <c r="D53" s="5">
        <v>6132</v>
      </c>
      <c r="E53" s="5">
        <v>0</v>
      </c>
      <c r="F53" s="5">
        <v>0</v>
      </c>
      <c r="G53" s="6">
        <f t="shared" si="0"/>
        <v>-7.780110790460079</v>
      </c>
      <c r="H53" s="6">
        <f t="shared" si="1"/>
        <v>-1</v>
      </c>
      <c r="I53" s="6">
        <f t="shared" si="2"/>
        <v>0</v>
      </c>
    </row>
    <row r="54" spans="1:9" ht="12.75">
      <c r="A54" s="3" t="s">
        <v>97</v>
      </c>
      <c r="B54" s="3" t="s">
        <v>98</v>
      </c>
      <c r="C54" s="5">
        <v>2500</v>
      </c>
      <c r="D54" s="5">
        <v>2896</v>
      </c>
      <c r="E54" s="5">
        <v>2900</v>
      </c>
      <c r="F54" s="5">
        <v>3500</v>
      </c>
      <c r="G54" s="6">
        <f t="shared" si="0"/>
        <v>0.1584</v>
      </c>
      <c r="H54" s="6">
        <f t="shared" si="1"/>
        <v>0.0013812154696132596</v>
      </c>
      <c r="I54" s="6">
        <f t="shared" si="2"/>
        <v>0.20689655172413793</v>
      </c>
    </row>
    <row r="55" spans="1:9" ht="12.75">
      <c r="A55" s="3" t="s">
        <v>99</v>
      </c>
      <c r="B55" s="3" t="s">
        <v>100</v>
      </c>
      <c r="C55" s="5">
        <v>0</v>
      </c>
      <c r="D55" s="5">
        <v>0</v>
      </c>
      <c r="E55" s="5">
        <v>1001803.92</v>
      </c>
      <c r="F55" s="5">
        <v>0</v>
      </c>
      <c r="G55" s="6">
        <f t="shared" si="0"/>
        <v>0</v>
      </c>
      <c r="H55" s="6">
        <v>1</v>
      </c>
      <c r="I55" s="6">
        <f t="shared" si="2"/>
        <v>-1</v>
      </c>
    </row>
    <row r="56" spans="1:9" ht="12.75">
      <c r="A56" s="3" t="s">
        <v>101</v>
      </c>
      <c r="B56" s="3" t="s">
        <v>102</v>
      </c>
      <c r="C56" s="5">
        <v>4106599.24</v>
      </c>
      <c r="D56" s="5">
        <v>4145698.27</v>
      </c>
      <c r="E56" s="5">
        <v>6245491.57</v>
      </c>
      <c r="F56" s="5">
        <v>4927125.3</v>
      </c>
      <c r="G56" s="6">
        <f t="shared" si="0"/>
        <v>0.009521024018891065</v>
      </c>
      <c r="H56" s="6">
        <f t="shared" si="1"/>
        <v>0.5064993068103821</v>
      </c>
      <c r="I56" s="6">
        <f t="shared" si="2"/>
        <v>-0.21109087334818072</v>
      </c>
    </row>
    <row r="57" spans="1:9" ht="12.75">
      <c r="A57" s="3" t="s">
        <v>103</v>
      </c>
      <c r="B57" s="3" t="s">
        <v>104</v>
      </c>
      <c r="C57" s="5">
        <v>15640.47</v>
      </c>
      <c r="D57" s="5">
        <v>41282.94</v>
      </c>
      <c r="E57" s="5">
        <v>31260.72</v>
      </c>
      <c r="F57" s="5">
        <v>36899.19</v>
      </c>
      <c r="G57" s="6">
        <f t="shared" si="0"/>
        <v>1.6394948489399617</v>
      </c>
      <c r="H57" s="6">
        <f t="shared" si="1"/>
        <v>-0.24276904697194532</v>
      </c>
      <c r="I57" s="6">
        <f t="shared" si="2"/>
        <v>0.18036916616124007</v>
      </c>
    </row>
    <row r="58" spans="1:9" ht="12.75">
      <c r="A58" s="3" t="s">
        <v>105</v>
      </c>
      <c r="B58" s="3" t="s">
        <v>106</v>
      </c>
      <c r="C58" s="5">
        <v>276203.62</v>
      </c>
      <c r="D58" s="5">
        <v>19791.89</v>
      </c>
      <c r="E58" s="5">
        <v>10415.81</v>
      </c>
      <c r="F58" s="5">
        <v>10415.81</v>
      </c>
      <c r="G58" s="6">
        <f t="shared" si="0"/>
        <v>-0.9283431187469592</v>
      </c>
      <c r="H58" s="6">
        <f t="shared" si="1"/>
        <v>-0.4737334332395744</v>
      </c>
      <c r="I58" s="6">
        <f t="shared" si="2"/>
        <v>0</v>
      </c>
    </row>
    <row r="59" spans="1:9" ht="12.75">
      <c r="A59" s="3" t="s">
        <v>107</v>
      </c>
      <c r="B59" s="3" t="s">
        <v>108</v>
      </c>
      <c r="C59" s="5">
        <v>0</v>
      </c>
      <c r="D59" s="5">
        <v>0</v>
      </c>
      <c r="E59" s="5">
        <v>1127790.99</v>
      </c>
      <c r="F59" s="5">
        <v>1047181.76</v>
      </c>
      <c r="G59" s="6">
        <f t="shared" si="0"/>
        <v>0</v>
      </c>
      <c r="H59" s="6">
        <v>1</v>
      </c>
      <c r="I59" s="6">
        <f t="shared" si="2"/>
        <v>-0.07147532717919655</v>
      </c>
    </row>
    <row r="60" spans="1:9" ht="12.75">
      <c r="A60" s="3" t="s">
        <v>109</v>
      </c>
      <c r="B60" s="3" t="s">
        <v>110</v>
      </c>
      <c r="C60" s="5">
        <v>-11493.44</v>
      </c>
      <c r="D60" s="5">
        <v>-11815.6</v>
      </c>
      <c r="E60" s="5">
        <v>-12100.64</v>
      </c>
      <c r="F60" s="5">
        <v>-15379.09</v>
      </c>
      <c r="G60" s="6">
        <f t="shared" si="0"/>
        <v>0.02802990227468885</v>
      </c>
      <c r="H60" s="6">
        <f t="shared" si="1"/>
        <v>0.02412403940553159</v>
      </c>
      <c r="I60" s="6">
        <f t="shared" si="2"/>
        <v>0.27093195070673953</v>
      </c>
    </row>
    <row r="61" spans="1:9" ht="12.75">
      <c r="A61" s="3" t="s">
        <v>111</v>
      </c>
      <c r="B61" s="3" t="s">
        <v>112</v>
      </c>
      <c r="C61" s="5">
        <v>-24619.36</v>
      </c>
      <c r="D61" s="5">
        <v>-24619.36</v>
      </c>
      <c r="E61" s="5">
        <v>-24619.36</v>
      </c>
      <c r="F61" s="5">
        <v>-24619.36</v>
      </c>
      <c r="G61" s="6">
        <f t="shared" si="0"/>
        <v>0</v>
      </c>
      <c r="H61" s="6">
        <f t="shared" si="1"/>
        <v>0</v>
      </c>
      <c r="I61" s="6">
        <f t="shared" si="2"/>
        <v>0</v>
      </c>
    </row>
    <row r="62" spans="1:9" ht="12.75">
      <c r="A62" s="3" t="s">
        <v>113</v>
      </c>
      <c r="B62" s="3" t="s">
        <v>114</v>
      </c>
      <c r="C62" s="5">
        <v>-386.67</v>
      </c>
      <c r="D62" s="5">
        <v>-3392.69</v>
      </c>
      <c r="E62" s="5">
        <v>418.61</v>
      </c>
      <c r="F62" s="5">
        <v>-2046.7</v>
      </c>
      <c r="G62" s="6">
        <f t="shared" si="0"/>
        <v>7.77412263687382</v>
      </c>
      <c r="H62" s="6">
        <f t="shared" si="1"/>
        <v>-1.1233858678511741</v>
      </c>
      <c r="I62" s="6">
        <f t="shared" si="2"/>
        <v>-5.889276414801366</v>
      </c>
    </row>
    <row r="63" spans="1:9" ht="12.75">
      <c r="A63" s="3" t="s">
        <v>115</v>
      </c>
      <c r="B63" s="3" t="s">
        <v>116</v>
      </c>
      <c r="C63" s="5">
        <v>26681.01</v>
      </c>
      <c r="D63" s="5">
        <v>308733.24</v>
      </c>
      <c r="E63" s="5">
        <v>34337.52</v>
      </c>
      <c r="F63" s="5">
        <v>11832.11</v>
      </c>
      <c r="G63" s="6">
        <f t="shared" si="0"/>
        <v>10.571272601749333</v>
      </c>
      <c r="H63" s="6">
        <f t="shared" si="1"/>
        <v>-0.8887793228872926</v>
      </c>
      <c r="I63" s="6">
        <f t="shared" si="2"/>
        <v>-0.6554174558908156</v>
      </c>
    </row>
    <row r="64" spans="1:9" ht="12.75">
      <c r="A64" s="3" t="s">
        <v>117</v>
      </c>
      <c r="B64" s="3" t="s">
        <v>118</v>
      </c>
      <c r="C64" s="5">
        <v>575461.51</v>
      </c>
      <c r="D64" s="5">
        <v>973402.4</v>
      </c>
      <c r="E64" s="5">
        <v>554203.5</v>
      </c>
      <c r="F64" s="5">
        <v>8281.86</v>
      </c>
      <c r="G64" s="6">
        <f t="shared" si="0"/>
        <v>0.6915160841947535</v>
      </c>
      <c r="H64" s="6">
        <f t="shared" si="1"/>
        <v>-0.43065324268771066</v>
      </c>
      <c r="I64" s="6">
        <f t="shared" si="2"/>
        <v>-0.9850562834770983</v>
      </c>
    </row>
    <row r="65" spans="1:9" ht="12.75">
      <c r="A65" s="3" t="s">
        <v>119</v>
      </c>
      <c r="B65" s="3" t="s">
        <v>120</v>
      </c>
      <c r="C65" s="5">
        <v>0</v>
      </c>
      <c r="D65" s="5">
        <v>0</v>
      </c>
      <c r="E65" s="5">
        <v>6817.98</v>
      </c>
      <c r="F65" s="5">
        <v>34810.64</v>
      </c>
      <c r="G65" s="6">
        <f t="shared" si="0"/>
        <v>0</v>
      </c>
      <c r="H65" s="6">
        <v>1</v>
      </c>
      <c r="I65" s="6">
        <f t="shared" si="2"/>
        <v>4.105711662398541</v>
      </c>
    </row>
    <row r="66" spans="1:9" ht="12.75">
      <c r="A66" s="3" t="s">
        <v>121</v>
      </c>
      <c r="B66" s="3" t="s">
        <v>122</v>
      </c>
      <c r="C66" s="5">
        <v>1171.3</v>
      </c>
      <c r="D66" s="5">
        <v>2294.94</v>
      </c>
      <c r="E66" s="5">
        <v>760.25</v>
      </c>
      <c r="F66" s="5">
        <v>767.99</v>
      </c>
      <c r="G66" s="6">
        <f t="shared" si="0"/>
        <v>0.9593101681891916</v>
      </c>
      <c r="H66" s="6">
        <f t="shared" si="1"/>
        <v>-0.6687277227291345</v>
      </c>
      <c r="I66" s="6">
        <f t="shared" si="2"/>
        <v>0.010180861558697808</v>
      </c>
    </row>
    <row r="67" spans="1:9" ht="12.75">
      <c r="A67" s="3" t="s">
        <v>123</v>
      </c>
      <c r="B67" s="3" t="s">
        <v>124</v>
      </c>
      <c r="C67" s="5">
        <v>6.75</v>
      </c>
      <c r="D67" s="5">
        <v>11</v>
      </c>
      <c r="E67" s="5">
        <v>0</v>
      </c>
      <c r="F67" s="5">
        <v>0</v>
      </c>
      <c r="G67" s="6">
        <f t="shared" si="0"/>
        <v>0.6296296296296297</v>
      </c>
      <c r="H67" s="6">
        <f t="shared" si="1"/>
        <v>-1</v>
      </c>
      <c r="I67" s="6">
        <f t="shared" si="2"/>
        <v>0</v>
      </c>
    </row>
    <row r="68" spans="1:9" ht="12.75">
      <c r="A68" s="3" t="s">
        <v>125</v>
      </c>
      <c r="B68" s="3" t="s">
        <v>126</v>
      </c>
      <c r="C68" s="5">
        <v>-1454.5</v>
      </c>
      <c r="D68" s="5">
        <v>-1454.5</v>
      </c>
      <c r="E68" s="5">
        <v>-1454.5</v>
      </c>
      <c r="F68" s="5">
        <v>-1454.5</v>
      </c>
      <c r="G68" s="6">
        <f t="shared" si="0"/>
        <v>0</v>
      </c>
      <c r="H68" s="6">
        <f t="shared" si="1"/>
        <v>0</v>
      </c>
      <c r="I68" s="6">
        <f t="shared" si="2"/>
        <v>0</v>
      </c>
    </row>
    <row r="69" spans="1:9" ht="12.75">
      <c r="A69" s="3" t="s">
        <v>127</v>
      </c>
      <c r="B69" s="3" t="s">
        <v>128</v>
      </c>
      <c r="C69" s="5">
        <v>-1950.22</v>
      </c>
      <c r="D69" s="5">
        <v>-1993.39</v>
      </c>
      <c r="E69" s="5">
        <v>-1636.15</v>
      </c>
      <c r="F69" s="5">
        <v>-2024.23</v>
      </c>
      <c r="G69" s="6">
        <f t="shared" si="0"/>
        <v>0.022135964147634662</v>
      </c>
      <c r="H69" s="6">
        <f t="shared" si="1"/>
        <v>-0.1792122966403965</v>
      </c>
      <c r="I69" s="6">
        <f t="shared" si="2"/>
        <v>0.23719096659841696</v>
      </c>
    </row>
    <row r="70" spans="1:9" ht="12.75">
      <c r="A70" s="3" t="s">
        <v>129</v>
      </c>
      <c r="B70" s="3" t="s">
        <v>130</v>
      </c>
      <c r="C70" s="5">
        <v>-1627.45</v>
      </c>
      <c r="D70" s="5">
        <v>-1867.8</v>
      </c>
      <c r="E70" s="5">
        <v>-2334.78</v>
      </c>
      <c r="F70" s="5">
        <v>-2479.03</v>
      </c>
      <c r="G70" s="6">
        <f t="shared" si="0"/>
        <v>0.14768502872592085</v>
      </c>
      <c r="H70" s="6">
        <f t="shared" si="1"/>
        <v>0.2500160616768392</v>
      </c>
      <c r="I70" s="6">
        <f t="shared" si="2"/>
        <v>0.06178312303514678</v>
      </c>
    </row>
    <row r="71" spans="1:9" ht="12.75">
      <c r="A71" s="3" t="s">
        <v>131</v>
      </c>
      <c r="B71" s="3" t="s">
        <v>132</v>
      </c>
      <c r="C71" s="5">
        <v>-113.8</v>
      </c>
      <c r="D71" s="5">
        <v>-113.8</v>
      </c>
      <c r="E71" s="5">
        <v>-113.8</v>
      </c>
      <c r="F71" s="5">
        <v>-92.4</v>
      </c>
      <c r="G71" s="6">
        <f aca="true" t="shared" si="3" ref="G71:G134">+IF(D71-C71=0,0,(D71-C71)/C71)</f>
        <v>0</v>
      </c>
      <c r="H71" s="6">
        <f aca="true" t="shared" si="4" ref="H71:H134">+IF(E71-D71=0,0,(E71-D71)/D71)</f>
        <v>0</v>
      </c>
      <c r="I71" s="6">
        <f aca="true" t="shared" si="5" ref="I71:I134">+IF(F71-E71=0,0,(F71-E71)/E71)</f>
        <v>-0.18804920913884</v>
      </c>
    </row>
    <row r="72" spans="1:9" ht="12.75">
      <c r="A72" s="3" t="s">
        <v>133</v>
      </c>
      <c r="B72" s="3" t="s">
        <v>134</v>
      </c>
      <c r="C72" s="5">
        <v>7240</v>
      </c>
      <c r="D72" s="5">
        <v>8597.2</v>
      </c>
      <c r="E72" s="5">
        <v>8919.6</v>
      </c>
      <c r="F72" s="5">
        <v>10700.4</v>
      </c>
      <c r="G72" s="6">
        <f t="shared" si="3"/>
        <v>0.1874585635359117</v>
      </c>
      <c r="H72" s="6">
        <f t="shared" si="4"/>
        <v>0.03750058158470195</v>
      </c>
      <c r="I72" s="6">
        <f t="shared" si="5"/>
        <v>0.1996502085295304</v>
      </c>
    </row>
    <row r="73" spans="1:9" ht="12.75">
      <c r="A73" s="3" t="s">
        <v>135</v>
      </c>
      <c r="B73" s="3" t="s">
        <v>136</v>
      </c>
      <c r="C73" s="5">
        <v>338.31</v>
      </c>
      <c r="D73" s="5">
        <v>338.31</v>
      </c>
      <c r="E73" s="5">
        <v>509.91</v>
      </c>
      <c r="F73" s="5">
        <v>171.6</v>
      </c>
      <c r="G73" s="6">
        <f t="shared" si="3"/>
        <v>0</v>
      </c>
      <c r="H73" s="6">
        <f t="shared" si="4"/>
        <v>0.5072270994058704</v>
      </c>
      <c r="I73" s="6">
        <f t="shared" si="5"/>
        <v>-0.6634700241219039</v>
      </c>
    </row>
    <row r="74" spans="1:9" ht="12.75">
      <c r="A74" s="3" t="s">
        <v>137</v>
      </c>
      <c r="B74" s="3" t="s">
        <v>138</v>
      </c>
      <c r="C74" s="5">
        <v>-767.76</v>
      </c>
      <c r="D74" s="5">
        <v>-767.76</v>
      </c>
      <c r="E74" s="5">
        <v>-767.76</v>
      </c>
      <c r="F74" s="5">
        <v>-654.36</v>
      </c>
      <c r="G74" s="6">
        <f t="shared" si="3"/>
        <v>0</v>
      </c>
      <c r="H74" s="6">
        <f t="shared" si="4"/>
        <v>0</v>
      </c>
      <c r="I74" s="6">
        <f t="shared" si="5"/>
        <v>-0.14770240700218815</v>
      </c>
    </row>
    <row r="75" spans="1:9" ht="12.75">
      <c r="A75" s="3" t="s">
        <v>139</v>
      </c>
      <c r="B75" s="3" t="s">
        <v>140</v>
      </c>
      <c r="C75" s="5">
        <v>115.23</v>
      </c>
      <c r="D75" s="5">
        <v>449.96</v>
      </c>
      <c r="E75" s="5">
        <v>861.71</v>
      </c>
      <c r="F75" s="5">
        <v>5116.17</v>
      </c>
      <c r="G75" s="6">
        <f t="shared" si="3"/>
        <v>2.9048858804130866</v>
      </c>
      <c r="H75" s="6">
        <f t="shared" si="4"/>
        <v>0.9150813405636058</v>
      </c>
      <c r="I75" s="6">
        <f t="shared" si="5"/>
        <v>4.937229462348122</v>
      </c>
    </row>
    <row r="76" spans="1:9" ht="12.75">
      <c r="A76" s="3" t="s">
        <v>141</v>
      </c>
      <c r="B76" s="3" t="s">
        <v>142</v>
      </c>
      <c r="C76" s="5">
        <v>-13.11</v>
      </c>
      <c r="D76" s="5">
        <v>-12.95</v>
      </c>
      <c r="E76" s="5">
        <v>-12.95</v>
      </c>
      <c r="F76" s="5">
        <v>0</v>
      </c>
      <c r="G76" s="6">
        <f t="shared" si="3"/>
        <v>-0.012204424103737616</v>
      </c>
      <c r="H76" s="6">
        <f t="shared" si="4"/>
        <v>0</v>
      </c>
      <c r="I76" s="6">
        <f t="shared" si="5"/>
        <v>-1</v>
      </c>
    </row>
    <row r="77" spans="1:9" ht="12.75">
      <c r="A77" s="3" t="s">
        <v>143</v>
      </c>
      <c r="B77" s="3" t="s">
        <v>144</v>
      </c>
      <c r="C77" s="5">
        <v>49637.29</v>
      </c>
      <c r="D77" s="5">
        <v>309628.87</v>
      </c>
      <c r="E77" s="5">
        <v>31228.87</v>
      </c>
      <c r="F77" s="5">
        <v>-222.54</v>
      </c>
      <c r="G77" s="6">
        <f t="shared" si="3"/>
        <v>5.237827850795238</v>
      </c>
      <c r="H77" s="6">
        <f t="shared" si="4"/>
        <v>-0.8991409618876948</v>
      </c>
      <c r="I77" s="6">
        <f t="shared" si="5"/>
        <v>-1.0071260983826824</v>
      </c>
    </row>
    <row r="78" spans="1:9" ht="12.75">
      <c r="A78" s="3" t="s">
        <v>145</v>
      </c>
      <c r="B78" s="3" t="s">
        <v>146</v>
      </c>
      <c r="C78" s="5">
        <v>13500</v>
      </c>
      <c r="D78" s="5">
        <v>0</v>
      </c>
      <c r="E78" s="5">
        <v>0</v>
      </c>
      <c r="F78" s="5">
        <v>0</v>
      </c>
      <c r="G78" s="6">
        <f t="shared" si="3"/>
        <v>-1</v>
      </c>
      <c r="H78" s="6">
        <f t="shared" si="4"/>
        <v>0</v>
      </c>
      <c r="I78" s="6">
        <f t="shared" si="5"/>
        <v>0</v>
      </c>
    </row>
    <row r="79" spans="1:9" ht="12.75">
      <c r="A79" s="3" t="s">
        <v>147</v>
      </c>
      <c r="B79" s="3" t="s">
        <v>148</v>
      </c>
      <c r="C79" s="5">
        <v>4029654.82</v>
      </c>
      <c r="D79" s="5">
        <v>4137903.05</v>
      </c>
      <c r="E79" s="5">
        <v>4177795.95</v>
      </c>
      <c r="F79" s="5">
        <v>4274390</v>
      </c>
      <c r="G79" s="6">
        <f t="shared" si="3"/>
        <v>0.026862903855372898</v>
      </c>
      <c r="H79" s="6">
        <f t="shared" si="4"/>
        <v>0.009640849366927622</v>
      </c>
      <c r="I79" s="6">
        <f t="shared" si="5"/>
        <v>0.02312081565400527</v>
      </c>
    </row>
    <row r="80" spans="1:9" ht="12.75">
      <c r="A80" s="3" t="s">
        <v>149</v>
      </c>
      <c r="B80" s="3" t="s">
        <v>150</v>
      </c>
      <c r="C80" s="5">
        <v>-4388421.81</v>
      </c>
      <c r="D80" s="5">
        <v>-4387903.05</v>
      </c>
      <c r="E80" s="5">
        <v>-4402795.95</v>
      </c>
      <c r="F80" s="5">
        <v>-4499390</v>
      </c>
      <c r="G80" s="6">
        <f t="shared" si="3"/>
        <v>-0.00011821106139288295</v>
      </c>
      <c r="H80" s="6">
        <f t="shared" si="4"/>
        <v>0.0033940813710549903</v>
      </c>
      <c r="I80" s="6">
        <f t="shared" si="5"/>
        <v>0.021939252033699133</v>
      </c>
    </row>
    <row r="81" spans="1:9" ht="12.75">
      <c r="A81" s="3" t="s">
        <v>151</v>
      </c>
      <c r="B81" s="3" t="s">
        <v>152</v>
      </c>
      <c r="C81" s="5">
        <v>1937477.76</v>
      </c>
      <c r="D81" s="5">
        <v>2202403.58</v>
      </c>
      <c r="E81" s="5">
        <v>3289346.72</v>
      </c>
      <c r="F81" s="5">
        <v>4141953.44</v>
      </c>
      <c r="G81" s="6">
        <f t="shared" si="3"/>
        <v>0.1367374766665709</v>
      </c>
      <c r="H81" s="6">
        <f t="shared" si="4"/>
        <v>0.4935258686784373</v>
      </c>
      <c r="I81" s="6">
        <f t="shared" si="5"/>
        <v>0.2592024473479645</v>
      </c>
    </row>
    <row r="82" spans="1:9" ht="12.75">
      <c r="A82" s="3" t="s">
        <v>153</v>
      </c>
      <c r="B82" s="3" t="s">
        <v>154</v>
      </c>
      <c r="C82" s="5">
        <v>235038.06</v>
      </c>
      <c r="D82" s="5">
        <v>166451.74</v>
      </c>
      <c r="E82" s="5">
        <v>176551.32</v>
      </c>
      <c r="F82" s="5">
        <v>101494.93</v>
      </c>
      <c r="G82" s="6">
        <f t="shared" si="3"/>
        <v>-0.29180942014242295</v>
      </c>
      <c r="H82" s="6">
        <f t="shared" si="4"/>
        <v>0.06067572498791552</v>
      </c>
      <c r="I82" s="6">
        <f t="shared" si="5"/>
        <v>-0.4251250571222011</v>
      </c>
    </row>
    <row r="83" spans="1:9" ht="12.75">
      <c r="A83" s="3" t="s">
        <v>155</v>
      </c>
      <c r="B83" s="3" t="s">
        <v>156</v>
      </c>
      <c r="C83" s="5">
        <v>70480</v>
      </c>
      <c r="D83" s="5">
        <v>70282.8</v>
      </c>
      <c r="E83" s="5">
        <v>72224.4</v>
      </c>
      <c r="F83" s="5">
        <v>77475.6</v>
      </c>
      <c r="G83" s="6">
        <f t="shared" si="3"/>
        <v>-0.0027979568671963263</v>
      </c>
      <c r="H83" s="6">
        <f t="shared" si="4"/>
        <v>0.02762553569294324</v>
      </c>
      <c r="I83" s="6">
        <f t="shared" si="5"/>
        <v>0.07270673068935168</v>
      </c>
    </row>
    <row r="84" spans="1:9" ht="12.75">
      <c r="A84" s="3" t="s">
        <v>157</v>
      </c>
      <c r="B84" s="3" t="s">
        <v>158</v>
      </c>
      <c r="C84" s="5">
        <v>98506.4</v>
      </c>
      <c r="D84" s="5">
        <v>163321.98</v>
      </c>
      <c r="E84" s="5">
        <v>164428.64</v>
      </c>
      <c r="F84" s="5">
        <v>208408.09</v>
      </c>
      <c r="G84" s="6">
        <f t="shared" si="3"/>
        <v>0.657983440669845</v>
      </c>
      <c r="H84" s="6">
        <f t="shared" si="4"/>
        <v>0.0067759403847541125</v>
      </c>
      <c r="I84" s="6">
        <f t="shared" si="5"/>
        <v>0.26746830722433745</v>
      </c>
    </row>
    <row r="85" spans="1:9" ht="12.75">
      <c r="A85" s="3" t="s">
        <v>159</v>
      </c>
      <c r="B85" s="3" t="s">
        <v>160</v>
      </c>
      <c r="C85" s="5">
        <v>2301.81</v>
      </c>
      <c r="D85" s="5">
        <v>4095.72</v>
      </c>
      <c r="E85" s="5">
        <v>0</v>
      </c>
      <c r="F85" s="5">
        <v>0</v>
      </c>
      <c r="G85" s="6">
        <f t="shared" si="3"/>
        <v>0.7793475569225956</v>
      </c>
      <c r="H85" s="6">
        <f t="shared" si="4"/>
        <v>-1</v>
      </c>
      <c r="I85" s="6">
        <f t="shared" si="5"/>
        <v>0</v>
      </c>
    </row>
    <row r="86" spans="1:9" ht="12.75">
      <c r="A86" s="3" t="s">
        <v>161</v>
      </c>
      <c r="B86" s="3" t="s">
        <v>162</v>
      </c>
      <c r="C86" s="5">
        <v>-1817.67</v>
      </c>
      <c r="D86" s="5">
        <v>-1592.38</v>
      </c>
      <c r="E86" s="5">
        <v>-1355.31</v>
      </c>
      <c r="F86" s="5">
        <v>-1072.13</v>
      </c>
      <c r="G86" s="6">
        <f t="shared" si="3"/>
        <v>-0.12394439034588234</v>
      </c>
      <c r="H86" s="6">
        <f t="shared" si="4"/>
        <v>-0.14887778042929461</v>
      </c>
      <c r="I86" s="6">
        <f t="shared" si="5"/>
        <v>-0.20894112786004668</v>
      </c>
    </row>
    <row r="87" spans="1:9" ht="12.75">
      <c r="A87" s="3" t="s">
        <v>163</v>
      </c>
      <c r="B87" s="3" t="s">
        <v>164</v>
      </c>
      <c r="C87" s="5">
        <v>11649.93</v>
      </c>
      <c r="D87" s="5">
        <v>11681.84</v>
      </c>
      <c r="E87" s="5">
        <v>11681.84</v>
      </c>
      <c r="F87" s="5">
        <v>11681.93</v>
      </c>
      <c r="G87" s="6">
        <f t="shared" si="3"/>
        <v>0.002739072251936265</v>
      </c>
      <c r="H87" s="6">
        <f t="shared" si="4"/>
        <v>0</v>
      </c>
      <c r="I87" s="6">
        <f t="shared" si="5"/>
        <v>7.704265766364332E-06</v>
      </c>
    </row>
    <row r="88" spans="1:9" ht="12.75">
      <c r="A88" s="3" t="s">
        <v>165</v>
      </c>
      <c r="B88" s="3" t="s">
        <v>166</v>
      </c>
      <c r="C88" s="5">
        <v>3497154.86</v>
      </c>
      <c r="D88" s="5">
        <v>3643167.78</v>
      </c>
      <c r="E88" s="5">
        <v>7086617.5</v>
      </c>
      <c r="F88" s="5">
        <v>5907869.62</v>
      </c>
      <c r="G88" s="6">
        <f t="shared" si="3"/>
        <v>0.04175191715702287</v>
      </c>
      <c r="H88" s="6">
        <f t="shared" si="4"/>
        <v>0.9451801091631307</v>
      </c>
      <c r="I88" s="6">
        <f t="shared" si="5"/>
        <v>-0.16633434498193247</v>
      </c>
    </row>
    <row r="89" spans="1:9" ht="12.75">
      <c r="A89" s="3" t="s">
        <v>167</v>
      </c>
      <c r="B89" s="3" t="s">
        <v>168</v>
      </c>
      <c r="C89" s="5">
        <v>5439.56</v>
      </c>
      <c r="D89" s="5">
        <v>8581.68</v>
      </c>
      <c r="E89" s="5">
        <v>22000.64</v>
      </c>
      <c r="F89" s="5">
        <v>20134.2</v>
      </c>
      <c r="G89" s="6">
        <f t="shared" si="3"/>
        <v>0.577642309304429</v>
      </c>
      <c r="H89" s="6">
        <f t="shared" si="4"/>
        <v>1.5636751778206597</v>
      </c>
      <c r="I89" s="6">
        <f t="shared" si="5"/>
        <v>-0.0848357138701419</v>
      </c>
    </row>
    <row r="90" spans="1:9" ht="12.75">
      <c r="A90" s="3" t="s">
        <v>169</v>
      </c>
      <c r="B90" s="3" t="s">
        <v>170</v>
      </c>
      <c r="C90" s="5">
        <v>4614.87</v>
      </c>
      <c r="D90" s="5">
        <v>9823.16</v>
      </c>
      <c r="E90" s="5">
        <v>15982.53</v>
      </c>
      <c r="F90" s="5">
        <v>20945.18</v>
      </c>
      <c r="G90" s="6">
        <f t="shared" si="3"/>
        <v>1.1285886709701465</v>
      </c>
      <c r="H90" s="6">
        <f t="shared" si="4"/>
        <v>0.62702531568253</v>
      </c>
      <c r="I90" s="6">
        <f t="shared" si="5"/>
        <v>0.3105046572726595</v>
      </c>
    </row>
    <row r="91" spans="1:9" ht="12.75">
      <c r="A91" s="3" t="s">
        <v>171</v>
      </c>
      <c r="B91" s="3" t="s">
        <v>172</v>
      </c>
      <c r="C91" s="5">
        <v>-5551.22</v>
      </c>
      <c r="D91" s="5">
        <v>-1307.31</v>
      </c>
      <c r="E91" s="5">
        <v>-371</v>
      </c>
      <c r="F91" s="5">
        <v>-289.62</v>
      </c>
      <c r="G91" s="6">
        <f t="shared" si="3"/>
        <v>-0.7645004161247437</v>
      </c>
      <c r="H91" s="6">
        <f t="shared" si="4"/>
        <v>-0.7162111511424222</v>
      </c>
      <c r="I91" s="6">
        <f t="shared" si="5"/>
        <v>-0.21935309973045822</v>
      </c>
    </row>
    <row r="92" spans="1:9" ht="12.75">
      <c r="A92" s="3" t="s">
        <v>173</v>
      </c>
      <c r="B92" s="3" t="s">
        <v>174</v>
      </c>
      <c r="C92" s="5">
        <v>-760.53</v>
      </c>
      <c r="D92" s="5">
        <v>-1731.82</v>
      </c>
      <c r="E92" s="5">
        <v>937.2</v>
      </c>
      <c r="F92" s="5">
        <v>2649</v>
      </c>
      <c r="G92" s="6">
        <f t="shared" si="3"/>
        <v>1.2771225329704285</v>
      </c>
      <c r="H92" s="6">
        <f t="shared" si="4"/>
        <v>-1.5411647861787021</v>
      </c>
      <c r="I92" s="6">
        <f t="shared" si="5"/>
        <v>1.8265044814340587</v>
      </c>
    </row>
    <row r="93" spans="1:9" ht="12.75">
      <c r="A93" s="3" t="s">
        <v>175</v>
      </c>
      <c r="B93" s="3" t="s">
        <v>176</v>
      </c>
      <c r="C93" s="5">
        <v>0</v>
      </c>
      <c r="D93" s="5">
        <v>107539.35</v>
      </c>
      <c r="E93" s="5">
        <v>158978.21</v>
      </c>
      <c r="F93" s="5">
        <v>88295.09</v>
      </c>
      <c r="G93" s="6">
        <v>1</v>
      </c>
      <c r="H93" s="6">
        <f t="shared" si="4"/>
        <v>0.4783259337163558</v>
      </c>
      <c r="I93" s="6">
        <f t="shared" si="5"/>
        <v>-0.4446088555154823</v>
      </c>
    </row>
    <row r="94" spans="1:9" ht="12.75">
      <c r="A94" s="3" t="s">
        <v>177</v>
      </c>
      <c r="B94" s="3" t="s">
        <v>178</v>
      </c>
      <c r="C94" s="5">
        <v>0</v>
      </c>
      <c r="D94" s="5">
        <v>0</v>
      </c>
      <c r="E94" s="5">
        <v>0</v>
      </c>
      <c r="F94" s="5">
        <v>9653</v>
      </c>
      <c r="G94" s="6">
        <f t="shared" si="3"/>
        <v>0</v>
      </c>
      <c r="H94" s="6">
        <f t="shared" si="4"/>
        <v>0</v>
      </c>
      <c r="I94" s="6">
        <v>1</v>
      </c>
    </row>
    <row r="95" spans="1:9" ht="12.75">
      <c r="A95" s="3" t="s">
        <v>179</v>
      </c>
      <c r="B95" s="3" t="s">
        <v>180</v>
      </c>
      <c r="C95" s="5">
        <v>-111300</v>
      </c>
      <c r="D95" s="5">
        <v>-106210</v>
      </c>
      <c r="E95" s="5">
        <v>-100925</v>
      </c>
      <c r="F95" s="5">
        <v>-96500</v>
      </c>
      <c r="G95" s="6">
        <f t="shared" si="3"/>
        <v>-0.04573225516621743</v>
      </c>
      <c r="H95" s="6">
        <f t="shared" si="4"/>
        <v>-0.04975990961303079</v>
      </c>
      <c r="I95" s="6">
        <f t="shared" si="5"/>
        <v>-0.04384443893980679</v>
      </c>
    </row>
    <row r="96" spans="1:9" ht="12.75">
      <c r="A96" s="3" t="s">
        <v>181</v>
      </c>
      <c r="B96" s="3" t="s">
        <v>182</v>
      </c>
      <c r="C96" s="5">
        <v>-50300336.52</v>
      </c>
      <c r="D96" s="5">
        <v>-51438468.11</v>
      </c>
      <c r="E96" s="5">
        <v>-51438468.11</v>
      </c>
      <c r="F96" s="5">
        <v>-51438468.11</v>
      </c>
      <c r="G96" s="6">
        <f t="shared" si="3"/>
        <v>0.022626719197941382</v>
      </c>
      <c r="H96" s="6">
        <f t="shared" si="4"/>
        <v>0</v>
      </c>
      <c r="I96" s="6">
        <f t="shared" si="5"/>
        <v>0</v>
      </c>
    </row>
    <row r="97" spans="1:9" ht="12.75">
      <c r="A97" s="3" t="s">
        <v>183</v>
      </c>
      <c r="B97" s="3" t="s">
        <v>184</v>
      </c>
      <c r="C97" s="5">
        <v>-1138150.27</v>
      </c>
      <c r="D97" s="5">
        <v>1244919.21</v>
      </c>
      <c r="E97" s="5">
        <v>1333074.73</v>
      </c>
      <c r="F97" s="5">
        <v>484277.37</v>
      </c>
      <c r="G97" s="6">
        <f t="shared" si="3"/>
        <v>-2.0938091768848763</v>
      </c>
      <c r="H97" s="6">
        <f t="shared" si="4"/>
        <v>0.07081224170362029</v>
      </c>
      <c r="I97" s="6">
        <f t="shared" si="5"/>
        <v>-0.6367215137293916</v>
      </c>
    </row>
    <row r="98" spans="1:9" ht="12.75">
      <c r="A98" s="3" t="s">
        <v>185</v>
      </c>
      <c r="B98" s="3" t="s">
        <v>186</v>
      </c>
      <c r="C98" s="5">
        <v>-89700.16</v>
      </c>
      <c r="D98" s="5">
        <v>-84952.12</v>
      </c>
      <c r="E98" s="5">
        <v>-80204.08</v>
      </c>
      <c r="F98" s="5">
        <v>-835750.04</v>
      </c>
      <c r="G98" s="6">
        <f t="shared" si="3"/>
        <v>-0.05293234705489944</v>
      </c>
      <c r="H98" s="6">
        <f t="shared" si="4"/>
        <v>-0.05589077706359764</v>
      </c>
      <c r="I98" s="6">
        <f t="shared" si="5"/>
        <v>9.420293331710807</v>
      </c>
    </row>
    <row r="99" spans="1:9" ht="12.75">
      <c r="A99" s="3" t="s">
        <v>187</v>
      </c>
      <c r="B99" s="3" t="s">
        <v>188</v>
      </c>
      <c r="C99" s="5">
        <v>-16643986.15</v>
      </c>
      <c r="D99" s="5">
        <v>-16036204.46</v>
      </c>
      <c r="E99" s="5">
        <v>-15403689.24</v>
      </c>
      <c r="F99" s="5">
        <v>-14745182.62</v>
      </c>
      <c r="G99" s="6">
        <f t="shared" si="3"/>
        <v>-0.03651659431355628</v>
      </c>
      <c r="H99" s="6">
        <f t="shared" si="4"/>
        <v>-0.03944295057959124</v>
      </c>
      <c r="I99" s="6">
        <f t="shared" si="5"/>
        <v>-0.042749928912484414</v>
      </c>
    </row>
    <row r="100" spans="1:9" ht="12.75">
      <c r="A100" s="3" t="s">
        <v>189</v>
      </c>
      <c r="B100" s="3" t="s">
        <v>190</v>
      </c>
      <c r="C100" s="5">
        <v>-11458275.15</v>
      </c>
      <c r="D100" s="5">
        <v>-10303864.47</v>
      </c>
      <c r="E100" s="5">
        <v>-9081787.03</v>
      </c>
      <c r="F100" s="5">
        <v>-7835551.09</v>
      </c>
      <c r="G100" s="6">
        <f t="shared" si="3"/>
        <v>-0.10074908002187394</v>
      </c>
      <c r="H100" s="6">
        <f t="shared" si="4"/>
        <v>-0.1186037960377017</v>
      </c>
      <c r="I100" s="6">
        <f t="shared" si="5"/>
        <v>-0.1372236472715436</v>
      </c>
    </row>
    <row r="101" spans="1:9" ht="12.75">
      <c r="A101" s="3" t="s">
        <v>191</v>
      </c>
      <c r="B101" s="3" t="s">
        <v>192</v>
      </c>
      <c r="C101" s="5">
        <v>-32867931.07</v>
      </c>
      <c r="D101" s="5">
        <v>-54264109.19</v>
      </c>
      <c r="E101" s="5">
        <v>-62962163.72</v>
      </c>
      <c r="F101" s="5">
        <v>-70184976.35</v>
      </c>
      <c r="G101" s="6">
        <f t="shared" si="3"/>
        <v>0.650974290850002</v>
      </c>
      <c r="H101" s="6">
        <f t="shared" si="4"/>
        <v>0.1602911143265006</v>
      </c>
      <c r="I101" s="6">
        <f t="shared" si="5"/>
        <v>0.11471671561543971</v>
      </c>
    </row>
    <row r="102" spans="1:9" ht="12.75">
      <c r="A102" s="3" t="s">
        <v>193</v>
      </c>
      <c r="B102" s="3" t="s">
        <v>194</v>
      </c>
      <c r="C102" s="5">
        <v>0</v>
      </c>
      <c r="D102" s="5">
        <v>0</v>
      </c>
      <c r="E102" s="5">
        <v>-70331.77</v>
      </c>
      <c r="F102" s="5">
        <v>0</v>
      </c>
      <c r="G102" s="6">
        <f t="shared" si="3"/>
        <v>0</v>
      </c>
      <c r="H102" s="6">
        <v>1</v>
      </c>
      <c r="I102" s="6">
        <f t="shared" si="5"/>
        <v>-1</v>
      </c>
    </row>
    <row r="103" spans="1:9" ht="12.75">
      <c r="A103" s="3" t="s">
        <v>195</v>
      </c>
      <c r="B103" s="3" t="s">
        <v>196</v>
      </c>
      <c r="C103" s="5">
        <v>-2323505.92</v>
      </c>
      <c r="D103" s="5">
        <v>-2453800.96</v>
      </c>
      <c r="E103" s="5">
        <v>-2592406</v>
      </c>
      <c r="F103" s="5">
        <v>-2443612.44</v>
      </c>
      <c r="G103" s="6">
        <f t="shared" si="3"/>
        <v>0.056076913288002316</v>
      </c>
      <c r="H103" s="6">
        <f t="shared" si="4"/>
        <v>0.05648585287047896</v>
      </c>
      <c r="I103" s="6">
        <f t="shared" si="5"/>
        <v>-0.05739593258154782</v>
      </c>
    </row>
    <row r="104" spans="1:9" ht="12.75">
      <c r="A104" s="3" t="s">
        <v>197</v>
      </c>
      <c r="B104" s="3" t="s">
        <v>198</v>
      </c>
      <c r="C104" s="5">
        <v>-491216</v>
      </c>
      <c r="D104" s="5">
        <v>-491216</v>
      </c>
      <c r="E104" s="5">
        <v>-491216</v>
      </c>
      <c r="F104" s="5">
        <v>0</v>
      </c>
      <c r="G104" s="6">
        <f t="shared" si="3"/>
        <v>0</v>
      </c>
      <c r="H104" s="6">
        <f t="shared" si="4"/>
        <v>0</v>
      </c>
      <c r="I104" s="6">
        <f t="shared" si="5"/>
        <v>-1</v>
      </c>
    </row>
    <row r="105" spans="1:9" ht="12.75">
      <c r="A105" s="3" t="s">
        <v>199</v>
      </c>
      <c r="B105" s="3" t="s">
        <v>200</v>
      </c>
      <c r="C105" s="5">
        <v>-3000000</v>
      </c>
      <c r="D105" s="5">
        <v>0</v>
      </c>
      <c r="E105" s="5">
        <v>0</v>
      </c>
      <c r="F105" s="5">
        <v>0</v>
      </c>
      <c r="G105" s="6">
        <f t="shared" si="3"/>
        <v>-1</v>
      </c>
      <c r="H105" s="6">
        <f t="shared" si="4"/>
        <v>0</v>
      </c>
      <c r="I105" s="6">
        <f t="shared" si="5"/>
        <v>0</v>
      </c>
    </row>
    <row r="106" spans="1:9" ht="12.75">
      <c r="A106" s="3" t="s">
        <v>201</v>
      </c>
      <c r="B106" s="3" t="s">
        <v>202</v>
      </c>
      <c r="C106" s="5">
        <v>-8924813.71</v>
      </c>
      <c r="D106" s="5">
        <v>-5407158.01</v>
      </c>
      <c r="E106" s="5">
        <v>-9304486.53</v>
      </c>
      <c r="F106" s="5">
        <v>-6801079.28</v>
      </c>
      <c r="G106" s="6">
        <f t="shared" si="3"/>
        <v>-0.3941433193231325</v>
      </c>
      <c r="H106" s="6">
        <f t="shared" si="4"/>
        <v>0.7207720789354184</v>
      </c>
      <c r="I106" s="6">
        <f t="shared" si="5"/>
        <v>-0.26905377765107036</v>
      </c>
    </row>
    <row r="107" spans="1:9" ht="12.75">
      <c r="A107" s="3" t="s">
        <v>203</v>
      </c>
      <c r="B107" s="3" t="s">
        <v>204</v>
      </c>
      <c r="C107" s="5">
        <v>0</v>
      </c>
      <c r="D107" s="5">
        <v>-49291.62</v>
      </c>
      <c r="E107" s="5">
        <v>-59566</v>
      </c>
      <c r="F107" s="5">
        <v>0</v>
      </c>
      <c r="G107" s="6">
        <v>1</v>
      </c>
      <c r="H107" s="6">
        <f t="shared" si="4"/>
        <v>0.20844070452543448</v>
      </c>
      <c r="I107" s="6">
        <f t="shared" si="5"/>
        <v>-1</v>
      </c>
    </row>
    <row r="108" spans="1:9" ht="12.75">
      <c r="A108" s="3" t="s">
        <v>205</v>
      </c>
      <c r="B108" s="3" t="s">
        <v>206</v>
      </c>
      <c r="C108" s="5">
        <v>0</v>
      </c>
      <c r="D108" s="5">
        <v>0</v>
      </c>
      <c r="E108" s="5">
        <v>-247386.28</v>
      </c>
      <c r="F108" s="5">
        <v>0</v>
      </c>
      <c r="G108" s="6">
        <f t="shared" si="3"/>
        <v>0</v>
      </c>
      <c r="H108" s="6">
        <v>1</v>
      </c>
      <c r="I108" s="6">
        <f t="shared" si="5"/>
        <v>-1</v>
      </c>
    </row>
    <row r="109" spans="1:9" ht="12.75">
      <c r="A109" s="3" t="s">
        <v>207</v>
      </c>
      <c r="B109" s="3" t="s">
        <v>208</v>
      </c>
      <c r="C109" s="5">
        <v>-2849852.84</v>
      </c>
      <c r="D109" s="5">
        <v>-2900936.23</v>
      </c>
      <c r="E109" s="5">
        <v>-3204964.73</v>
      </c>
      <c r="F109" s="5">
        <v>-3309519.11</v>
      </c>
      <c r="G109" s="6">
        <f t="shared" si="3"/>
        <v>0.017924922046150333</v>
      </c>
      <c r="H109" s="6">
        <f t="shared" si="4"/>
        <v>0.10480357922242227</v>
      </c>
      <c r="I109" s="6">
        <f t="shared" si="5"/>
        <v>0.032622630452472996</v>
      </c>
    </row>
    <row r="110" spans="1:9" ht="12.75">
      <c r="A110" s="3" t="s">
        <v>209</v>
      </c>
      <c r="B110" s="3" t="s">
        <v>210</v>
      </c>
      <c r="C110" s="5">
        <v>0</v>
      </c>
      <c r="D110" s="5">
        <v>-143951.23</v>
      </c>
      <c r="E110" s="5">
        <v>-1975000</v>
      </c>
      <c r="F110" s="5">
        <v>0</v>
      </c>
      <c r="G110" s="6">
        <v>1</v>
      </c>
      <c r="H110" s="6">
        <f t="shared" si="4"/>
        <v>12.719924449412485</v>
      </c>
      <c r="I110" s="6">
        <f t="shared" si="5"/>
        <v>-1</v>
      </c>
    </row>
    <row r="111" spans="1:9" ht="12.75">
      <c r="A111" s="3" t="s">
        <v>211</v>
      </c>
      <c r="B111" s="3" t="s">
        <v>212</v>
      </c>
      <c r="C111" s="5">
        <v>-6500</v>
      </c>
      <c r="D111" s="5">
        <v>-100</v>
      </c>
      <c r="E111" s="5">
        <v>-100</v>
      </c>
      <c r="F111" s="5">
        <v>-100</v>
      </c>
      <c r="G111" s="6">
        <f t="shared" si="3"/>
        <v>-0.9846153846153847</v>
      </c>
      <c r="H111" s="6">
        <f t="shared" si="4"/>
        <v>0</v>
      </c>
      <c r="I111" s="6">
        <f t="shared" si="5"/>
        <v>0</v>
      </c>
    </row>
    <row r="112" spans="1:9" ht="12.75">
      <c r="A112" s="3" t="s">
        <v>213</v>
      </c>
      <c r="B112" s="3" t="s">
        <v>214</v>
      </c>
      <c r="C112" s="5">
        <v>-42300</v>
      </c>
      <c r="D112" s="5">
        <v>0</v>
      </c>
      <c r="E112" s="5">
        <v>-6000</v>
      </c>
      <c r="F112" s="5">
        <v>-4118.69</v>
      </c>
      <c r="G112" s="6">
        <f t="shared" si="3"/>
        <v>-1</v>
      </c>
      <c r="H112" s="6">
        <v>1</v>
      </c>
      <c r="I112" s="6">
        <f t="shared" si="5"/>
        <v>-0.31355166666666673</v>
      </c>
    </row>
    <row r="113" spans="1:9" ht="12.75">
      <c r="A113" s="3" t="s">
        <v>215</v>
      </c>
      <c r="B113" s="3" t="s">
        <v>216</v>
      </c>
      <c r="C113" s="5">
        <v>-35.23</v>
      </c>
      <c r="D113" s="5">
        <v>-11.31</v>
      </c>
      <c r="E113" s="5">
        <v>-6.8</v>
      </c>
      <c r="F113" s="5">
        <v>-84</v>
      </c>
      <c r="G113" s="6">
        <f t="shared" si="3"/>
        <v>-0.6789667896678966</v>
      </c>
      <c r="H113" s="6">
        <f t="shared" si="4"/>
        <v>-0.3987621573828471</v>
      </c>
      <c r="I113" s="6">
        <f t="shared" si="5"/>
        <v>11.352941176470589</v>
      </c>
    </row>
    <row r="114" spans="1:9" ht="12.75">
      <c r="A114" s="3" t="s">
        <v>217</v>
      </c>
      <c r="B114" s="3" t="s">
        <v>218</v>
      </c>
      <c r="C114" s="5">
        <v>0</v>
      </c>
      <c r="D114" s="5">
        <v>0</v>
      </c>
      <c r="E114" s="5">
        <v>-789.4</v>
      </c>
      <c r="F114" s="5">
        <v>0</v>
      </c>
      <c r="G114" s="6">
        <f t="shared" si="3"/>
        <v>0</v>
      </c>
      <c r="H114" s="6">
        <v>1</v>
      </c>
      <c r="I114" s="6">
        <f t="shared" si="5"/>
        <v>-1</v>
      </c>
    </row>
    <row r="115" spans="1:9" ht="12.75">
      <c r="A115" s="3" t="s">
        <v>219</v>
      </c>
      <c r="B115" s="3" t="s">
        <v>220</v>
      </c>
      <c r="C115" s="5">
        <v>-38.68</v>
      </c>
      <c r="D115" s="5">
        <v>164.39</v>
      </c>
      <c r="E115" s="5">
        <v>-39.83</v>
      </c>
      <c r="F115" s="5">
        <v>-66.6</v>
      </c>
      <c r="G115" s="6">
        <f t="shared" si="3"/>
        <v>-5.25</v>
      </c>
      <c r="H115" s="6">
        <f t="shared" si="4"/>
        <v>-1.2422896769876512</v>
      </c>
      <c r="I115" s="6">
        <f t="shared" si="5"/>
        <v>0.6721064524227968</v>
      </c>
    </row>
    <row r="116" spans="1:9" ht="12.75">
      <c r="A116" s="3" t="s">
        <v>221</v>
      </c>
      <c r="B116" s="3" t="s">
        <v>222</v>
      </c>
      <c r="C116" s="5">
        <v>-46970.44</v>
      </c>
      <c r="D116" s="5">
        <v>-45043.05</v>
      </c>
      <c r="E116" s="5">
        <v>65975.62</v>
      </c>
      <c r="F116" s="5">
        <v>66648.81</v>
      </c>
      <c r="G116" s="6">
        <f t="shared" si="3"/>
        <v>-0.04103410570563101</v>
      </c>
      <c r="H116" s="6">
        <f t="shared" si="4"/>
        <v>-2.464723636609865</v>
      </c>
      <c r="I116" s="6">
        <f t="shared" si="5"/>
        <v>0.010203617639364395</v>
      </c>
    </row>
    <row r="117" spans="1:9" ht="12.75">
      <c r="A117" s="3" t="s">
        <v>223</v>
      </c>
      <c r="B117" s="3" t="s">
        <v>224</v>
      </c>
      <c r="C117" s="5">
        <v>-24814.81</v>
      </c>
      <c r="D117" s="5">
        <v>-2602.79</v>
      </c>
      <c r="E117" s="5">
        <v>-1999.1</v>
      </c>
      <c r="F117" s="5">
        <v>-66909.03</v>
      </c>
      <c r="G117" s="6">
        <f t="shared" si="3"/>
        <v>-0.8951114274096799</v>
      </c>
      <c r="H117" s="6">
        <f t="shared" si="4"/>
        <v>-0.23193957253562525</v>
      </c>
      <c r="I117" s="6">
        <f t="shared" si="5"/>
        <v>32.4695763093392</v>
      </c>
    </row>
    <row r="118" spans="1:9" ht="12.75">
      <c r="A118" s="3" t="s">
        <v>225</v>
      </c>
      <c r="B118" s="3" t="s">
        <v>226</v>
      </c>
      <c r="C118" s="5">
        <v>-1499.03</v>
      </c>
      <c r="D118" s="5">
        <v>0</v>
      </c>
      <c r="E118" s="5">
        <v>0</v>
      </c>
      <c r="F118" s="5">
        <v>0</v>
      </c>
      <c r="G118" s="6">
        <f t="shared" si="3"/>
        <v>-1</v>
      </c>
      <c r="H118" s="6">
        <f t="shared" si="4"/>
        <v>0</v>
      </c>
      <c r="I118" s="6">
        <f t="shared" si="5"/>
        <v>0</v>
      </c>
    </row>
    <row r="119" spans="1:9" ht="12.75">
      <c r="A119" s="3" t="s">
        <v>227</v>
      </c>
      <c r="B119" s="3" t="s">
        <v>228</v>
      </c>
      <c r="C119" s="5">
        <v>-44099.31</v>
      </c>
      <c r="D119" s="5">
        <v>-39737.45</v>
      </c>
      <c r="E119" s="5">
        <v>-35138.58</v>
      </c>
      <c r="F119" s="5">
        <v>-30444.51</v>
      </c>
      <c r="G119" s="6">
        <f t="shared" si="3"/>
        <v>-0.0989099375931279</v>
      </c>
      <c r="H119" s="6">
        <f t="shared" si="4"/>
        <v>-0.11573138185766817</v>
      </c>
      <c r="I119" s="6">
        <f t="shared" si="5"/>
        <v>-0.13358735611968392</v>
      </c>
    </row>
    <row r="120" spans="1:9" ht="12.75">
      <c r="A120" s="3" t="s">
        <v>229</v>
      </c>
      <c r="B120" s="3" t="s">
        <v>230</v>
      </c>
      <c r="C120" s="5">
        <v>0</v>
      </c>
      <c r="D120" s="5">
        <v>-48.77</v>
      </c>
      <c r="E120" s="5">
        <v>0</v>
      </c>
      <c r="F120" s="5">
        <v>0</v>
      </c>
      <c r="G120" s="6">
        <v>1</v>
      </c>
      <c r="H120" s="6">
        <f t="shared" si="4"/>
        <v>-1</v>
      </c>
      <c r="I120" s="6">
        <f t="shared" si="5"/>
        <v>0</v>
      </c>
    </row>
    <row r="121" spans="1:9" ht="12.75">
      <c r="A121" s="3" t="s">
        <v>231</v>
      </c>
      <c r="B121" s="3" t="s">
        <v>232</v>
      </c>
      <c r="C121" s="5">
        <v>-9785.63</v>
      </c>
      <c r="D121" s="5">
        <v>-21791.15</v>
      </c>
      <c r="E121" s="5">
        <v>-17893.5</v>
      </c>
      <c r="F121" s="5">
        <v>-10949.8</v>
      </c>
      <c r="G121" s="6">
        <f t="shared" si="3"/>
        <v>1.22685202690067</v>
      </c>
      <c r="H121" s="6">
        <f t="shared" si="4"/>
        <v>-0.1788638965818693</v>
      </c>
      <c r="I121" s="6">
        <f t="shared" si="5"/>
        <v>-0.3880571157124096</v>
      </c>
    </row>
    <row r="122" spans="1:9" ht="12.75">
      <c r="A122" s="3" t="s">
        <v>233</v>
      </c>
      <c r="B122" s="3" t="s">
        <v>234</v>
      </c>
      <c r="C122" s="5">
        <v>-15031.12</v>
      </c>
      <c r="D122" s="5">
        <v>0</v>
      </c>
      <c r="E122" s="5">
        <v>0</v>
      </c>
      <c r="F122" s="5">
        <v>0</v>
      </c>
      <c r="G122" s="6">
        <f t="shared" si="3"/>
        <v>-1</v>
      </c>
      <c r="H122" s="6">
        <f t="shared" si="4"/>
        <v>0</v>
      </c>
      <c r="I122" s="6">
        <f t="shared" si="5"/>
        <v>0</v>
      </c>
    </row>
    <row r="123" spans="1:9" ht="12.75">
      <c r="A123" s="3" t="s">
        <v>235</v>
      </c>
      <c r="B123" s="3" t="s">
        <v>236</v>
      </c>
      <c r="C123" s="5">
        <v>-917.32</v>
      </c>
      <c r="D123" s="5">
        <v>-1254.64</v>
      </c>
      <c r="E123" s="5">
        <v>-1197.01</v>
      </c>
      <c r="F123" s="5">
        <v>0</v>
      </c>
      <c r="G123" s="6">
        <f t="shared" si="3"/>
        <v>0.3677233680722104</v>
      </c>
      <c r="H123" s="6">
        <f t="shared" si="4"/>
        <v>-0.04593349486705358</v>
      </c>
      <c r="I123" s="6">
        <f t="shared" si="5"/>
        <v>-1</v>
      </c>
    </row>
    <row r="124" spans="1:9" ht="12.75">
      <c r="A124" s="3" t="s">
        <v>237</v>
      </c>
      <c r="B124" s="3" t="s">
        <v>238</v>
      </c>
      <c r="C124" s="5">
        <v>-167.32</v>
      </c>
      <c r="D124" s="5">
        <v>-147.79</v>
      </c>
      <c r="E124" s="5">
        <v>-182.97</v>
      </c>
      <c r="F124" s="5">
        <v>0</v>
      </c>
      <c r="G124" s="6">
        <f t="shared" si="3"/>
        <v>-0.11672244800382502</v>
      </c>
      <c r="H124" s="6">
        <f t="shared" si="4"/>
        <v>0.23804046281886465</v>
      </c>
      <c r="I124" s="6">
        <f t="shared" si="5"/>
        <v>-1</v>
      </c>
    </row>
    <row r="125" spans="1:9" ht="12.75">
      <c r="A125" s="3" t="s">
        <v>239</v>
      </c>
      <c r="B125" s="3" t="s">
        <v>240</v>
      </c>
      <c r="C125" s="5">
        <v>-3442.34</v>
      </c>
      <c r="D125" s="5">
        <v>-14262.01</v>
      </c>
      <c r="E125" s="5">
        <v>-12940.46</v>
      </c>
      <c r="F125" s="5">
        <v>0</v>
      </c>
      <c r="G125" s="6">
        <f t="shared" si="3"/>
        <v>3.143114857916417</v>
      </c>
      <c r="H125" s="6">
        <f t="shared" si="4"/>
        <v>-0.09266225447885684</v>
      </c>
      <c r="I125" s="6">
        <f t="shared" si="5"/>
        <v>-1</v>
      </c>
    </row>
    <row r="126" spans="1:9" ht="12.75">
      <c r="A126" s="3" t="s">
        <v>241</v>
      </c>
      <c r="B126" s="3" t="s">
        <v>242</v>
      </c>
      <c r="C126" s="5">
        <v>-1010.58</v>
      </c>
      <c r="D126" s="5">
        <v>-1346.59</v>
      </c>
      <c r="E126" s="5">
        <v>-1209.13</v>
      </c>
      <c r="F126" s="5">
        <v>0</v>
      </c>
      <c r="G126" s="6">
        <f t="shared" si="3"/>
        <v>0.33249223218349844</v>
      </c>
      <c r="H126" s="6">
        <f t="shared" si="4"/>
        <v>-0.10208006891481432</v>
      </c>
      <c r="I126" s="6">
        <f t="shared" si="5"/>
        <v>-1</v>
      </c>
    </row>
    <row r="127" spans="1:9" ht="12.75">
      <c r="A127" s="3" t="s">
        <v>243</v>
      </c>
      <c r="B127" s="3" t="s">
        <v>244</v>
      </c>
      <c r="C127" s="5">
        <v>-786.6</v>
      </c>
      <c r="D127" s="5">
        <v>-1059.82</v>
      </c>
      <c r="E127" s="5">
        <v>-865.59</v>
      </c>
      <c r="F127" s="5">
        <v>0</v>
      </c>
      <c r="G127" s="6">
        <f t="shared" si="3"/>
        <v>0.347342995169082</v>
      </c>
      <c r="H127" s="6">
        <f t="shared" si="4"/>
        <v>-0.1832669698628068</v>
      </c>
      <c r="I127" s="6">
        <f t="shared" si="5"/>
        <v>-1</v>
      </c>
    </row>
    <row r="128" spans="1:9" ht="12.75">
      <c r="A128" s="3" t="s">
        <v>245</v>
      </c>
      <c r="B128" s="3" t="s">
        <v>246</v>
      </c>
      <c r="C128" s="5">
        <v>-1298.06</v>
      </c>
      <c r="D128" s="5">
        <v>-1786.11</v>
      </c>
      <c r="E128" s="5">
        <v>-1676.42</v>
      </c>
      <c r="F128" s="5">
        <v>0</v>
      </c>
      <c r="G128" s="6">
        <f t="shared" si="3"/>
        <v>0.37598416097869125</v>
      </c>
      <c r="H128" s="6">
        <f t="shared" si="4"/>
        <v>-0.06141279092553081</v>
      </c>
      <c r="I128" s="6">
        <f t="shared" si="5"/>
        <v>-1</v>
      </c>
    </row>
    <row r="129" spans="1:9" ht="12.75">
      <c r="A129" s="3" t="s">
        <v>247</v>
      </c>
      <c r="B129" s="3" t="s">
        <v>248</v>
      </c>
      <c r="C129" s="5">
        <v>-364.79</v>
      </c>
      <c r="D129" s="5">
        <v>-417.75</v>
      </c>
      <c r="E129" s="5">
        <v>-381.15</v>
      </c>
      <c r="F129" s="5">
        <v>0</v>
      </c>
      <c r="G129" s="6">
        <f t="shared" si="3"/>
        <v>0.1451794182954576</v>
      </c>
      <c r="H129" s="6">
        <f t="shared" si="4"/>
        <v>-0.08761220825852788</v>
      </c>
      <c r="I129" s="6">
        <f t="shared" si="5"/>
        <v>-1</v>
      </c>
    </row>
    <row r="130" spans="1:9" ht="12.75">
      <c r="A130" s="3" t="s">
        <v>249</v>
      </c>
      <c r="B130" s="3" t="s">
        <v>250</v>
      </c>
      <c r="C130" s="5">
        <v>-10848.42</v>
      </c>
      <c r="D130" s="5">
        <v>-12016.55</v>
      </c>
      <c r="E130" s="5">
        <v>-18914.49</v>
      </c>
      <c r="F130" s="5">
        <v>-14653.35</v>
      </c>
      <c r="G130" s="6">
        <f t="shared" si="3"/>
        <v>0.10767743136788575</v>
      </c>
      <c r="H130" s="6">
        <f t="shared" si="4"/>
        <v>0.5740366411324384</v>
      </c>
      <c r="I130" s="6">
        <f t="shared" si="5"/>
        <v>-0.22528442479813102</v>
      </c>
    </row>
    <row r="131" spans="1:9" ht="12.75">
      <c r="A131" s="3" t="s">
        <v>251</v>
      </c>
      <c r="B131" s="3" t="s">
        <v>252</v>
      </c>
      <c r="C131" s="5">
        <v>-2200.5</v>
      </c>
      <c r="D131" s="5">
        <v>-704.53</v>
      </c>
      <c r="E131" s="5">
        <v>-3430.41</v>
      </c>
      <c r="F131" s="5">
        <v>-2846.16</v>
      </c>
      <c r="G131" s="6">
        <f t="shared" si="3"/>
        <v>-0.6798318563962736</v>
      </c>
      <c r="H131" s="6">
        <f t="shared" si="4"/>
        <v>3.8690758377925714</v>
      </c>
      <c r="I131" s="6">
        <f t="shared" si="5"/>
        <v>-0.1703149186248874</v>
      </c>
    </row>
    <row r="132" spans="1:9" ht="12.75">
      <c r="A132" s="3" t="s">
        <v>253</v>
      </c>
      <c r="B132" s="3" t="s">
        <v>254</v>
      </c>
      <c r="C132" s="5">
        <v>-8661.03</v>
      </c>
      <c r="D132" s="5">
        <v>-9539.52</v>
      </c>
      <c r="E132" s="5">
        <v>-14115.78</v>
      </c>
      <c r="F132" s="5">
        <v>-11460.76</v>
      </c>
      <c r="G132" s="6">
        <f t="shared" si="3"/>
        <v>0.10143019941046269</v>
      </c>
      <c r="H132" s="6">
        <f t="shared" si="4"/>
        <v>0.4797159605514743</v>
      </c>
      <c r="I132" s="6">
        <f t="shared" si="5"/>
        <v>-0.18808879140933057</v>
      </c>
    </row>
    <row r="133" spans="1:9" ht="12.75">
      <c r="A133" s="3" t="s">
        <v>255</v>
      </c>
      <c r="B133" s="3" t="s">
        <v>256</v>
      </c>
      <c r="C133" s="5">
        <v>-30060.24</v>
      </c>
      <c r="D133" s="5">
        <v>-29634.92</v>
      </c>
      <c r="E133" s="5">
        <v>-46081.03</v>
      </c>
      <c r="F133" s="5">
        <v>-38723.29</v>
      </c>
      <c r="G133" s="6">
        <f t="shared" si="3"/>
        <v>-0.014148922297360344</v>
      </c>
      <c r="H133" s="6">
        <f t="shared" si="4"/>
        <v>0.5549571249053482</v>
      </c>
      <c r="I133" s="6">
        <f t="shared" si="5"/>
        <v>-0.15966960807950686</v>
      </c>
    </row>
    <row r="134" spans="1:9" ht="12.75">
      <c r="A134" s="3" t="s">
        <v>257</v>
      </c>
      <c r="B134" s="3" t="s">
        <v>258</v>
      </c>
      <c r="C134" s="5">
        <v>-64158.13</v>
      </c>
      <c r="D134" s="5">
        <v>-69610.61</v>
      </c>
      <c r="E134" s="5">
        <v>-106621.87</v>
      </c>
      <c r="F134" s="5">
        <v>-85183.13</v>
      </c>
      <c r="G134" s="6">
        <f t="shared" si="3"/>
        <v>0.08498502060455944</v>
      </c>
      <c r="H134" s="6">
        <f t="shared" si="4"/>
        <v>0.531689924854846</v>
      </c>
      <c r="I134" s="6">
        <f t="shared" si="5"/>
        <v>-0.20107263172180334</v>
      </c>
    </row>
    <row r="135" spans="1:9" ht="12.75">
      <c r="A135" s="3" t="s">
        <v>259</v>
      </c>
      <c r="B135" s="3" t="s">
        <v>260</v>
      </c>
      <c r="C135" s="5">
        <v>-23745.13</v>
      </c>
      <c r="D135" s="5">
        <v>-24257.67</v>
      </c>
      <c r="E135" s="5">
        <v>-36139.52</v>
      </c>
      <c r="F135" s="5">
        <v>-29557.16</v>
      </c>
      <c r="G135" s="6">
        <f aca="true" t="shared" si="6" ref="G135:G198">+IF(D135-C135=0,0,(D135-C135)/C135)</f>
        <v>0.02158505765182154</v>
      </c>
      <c r="H135" s="6">
        <f aca="true" t="shared" si="7" ref="H135:H198">+IF(E135-D135=0,0,(E135-D135)/D135)</f>
        <v>0.4898182719115232</v>
      </c>
      <c r="I135" s="6">
        <f aca="true" t="shared" si="8" ref="I135:I198">+IF(F135-E135=0,0,(F135-E135)/E135)</f>
        <v>-0.18213744952893668</v>
      </c>
    </row>
    <row r="136" spans="1:9" ht="12.75">
      <c r="A136" s="3" t="s">
        <v>261</v>
      </c>
      <c r="B136" s="3" t="s">
        <v>262</v>
      </c>
      <c r="C136" s="5">
        <v>1.83</v>
      </c>
      <c r="D136" s="5">
        <v>0</v>
      </c>
      <c r="E136" s="5">
        <v>0</v>
      </c>
      <c r="F136" s="5">
        <v>0</v>
      </c>
      <c r="G136" s="6">
        <f t="shared" si="6"/>
        <v>-1</v>
      </c>
      <c r="H136" s="6">
        <f t="shared" si="7"/>
        <v>0</v>
      </c>
      <c r="I136" s="6">
        <f t="shared" si="8"/>
        <v>0</v>
      </c>
    </row>
    <row r="137" spans="1:9" ht="12.75">
      <c r="A137" s="3" t="s">
        <v>263</v>
      </c>
      <c r="B137" s="3" t="s">
        <v>264</v>
      </c>
      <c r="C137" s="5">
        <v>-238794.75</v>
      </c>
      <c r="D137" s="5">
        <v>-130054.29</v>
      </c>
      <c r="E137" s="5">
        <v>-147509.84</v>
      </c>
      <c r="F137" s="5">
        <v>-150992.02</v>
      </c>
      <c r="G137" s="6">
        <f t="shared" si="6"/>
        <v>-0.45537207162217763</v>
      </c>
      <c r="H137" s="6">
        <f t="shared" si="7"/>
        <v>0.13421741028304413</v>
      </c>
      <c r="I137" s="6">
        <f t="shared" si="8"/>
        <v>0.02360642517136479</v>
      </c>
    </row>
    <row r="138" spans="1:9" ht="12.75">
      <c r="A138" s="3" t="s">
        <v>265</v>
      </c>
      <c r="B138" s="3" t="s">
        <v>266</v>
      </c>
      <c r="C138" s="5">
        <v>-510660.83</v>
      </c>
      <c r="D138" s="5">
        <v>-531332.62</v>
      </c>
      <c r="E138" s="5">
        <v>-571184.97</v>
      </c>
      <c r="F138" s="5">
        <v>-614423.84</v>
      </c>
      <c r="G138" s="6">
        <f t="shared" si="6"/>
        <v>0.04048046919909635</v>
      </c>
      <c r="H138" s="6">
        <f t="shared" si="7"/>
        <v>0.0750045235317944</v>
      </c>
      <c r="I138" s="6">
        <f t="shared" si="8"/>
        <v>0.07570029372446548</v>
      </c>
    </row>
    <row r="139" spans="1:9" ht="12.75">
      <c r="A139" s="3" t="s">
        <v>267</v>
      </c>
      <c r="B139" s="3" t="s">
        <v>268</v>
      </c>
      <c r="C139" s="5">
        <v>4648.34</v>
      </c>
      <c r="D139" s="5">
        <v>4821.48</v>
      </c>
      <c r="E139" s="5">
        <v>0</v>
      </c>
      <c r="F139" s="5">
        <v>0</v>
      </c>
      <c r="G139" s="6">
        <f t="shared" si="6"/>
        <v>0.03724770563254827</v>
      </c>
      <c r="H139" s="6">
        <f t="shared" si="7"/>
        <v>-1</v>
      </c>
      <c r="I139" s="6">
        <f t="shared" si="8"/>
        <v>0</v>
      </c>
    </row>
    <row r="140" spans="1:9" ht="12.75">
      <c r="A140" s="3" t="s">
        <v>269</v>
      </c>
      <c r="B140" s="3" t="s">
        <v>270</v>
      </c>
      <c r="C140" s="5">
        <v>0</v>
      </c>
      <c r="D140" s="5">
        <v>-18818.98</v>
      </c>
      <c r="E140" s="5">
        <v>0</v>
      </c>
      <c r="F140" s="5">
        <v>0</v>
      </c>
      <c r="G140" s="6">
        <v>1</v>
      </c>
      <c r="H140" s="6">
        <f t="shared" si="7"/>
        <v>-1</v>
      </c>
      <c r="I140" s="6">
        <f t="shared" si="8"/>
        <v>0</v>
      </c>
    </row>
    <row r="141" spans="1:9" ht="12.75">
      <c r="A141" s="3" t="s">
        <v>271</v>
      </c>
      <c r="B141" s="3" t="s">
        <v>272</v>
      </c>
      <c r="C141" s="5">
        <v>-18700</v>
      </c>
      <c r="D141" s="5">
        <v>-21850</v>
      </c>
      <c r="E141" s="5">
        <v>-23630</v>
      </c>
      <c r="F141" s="5">
        <v>-26130</v>
      </c>
      <c r="G141" s="6">
        <f t="shared" si="6"/>
        <v>0.16844919786096257</v>
      </c>
      <c r="H141" s="6">
        <f t="shared" si="7"/>
        <v>0.08146453089244851</v>
      </c>
      <c r="I141" s="6">
        <f t="shared" si="8"/>
        <v>0.10579771476936098</v>
      </c>
    </row>
    <row r="142" spans="1:9" ht="12.75">
      <c r="A142" s="3" t="s">
        <v>273</v>
      </c>
      <c r="B142" s="3" t="s">
        <v>274</v>
      </c>
      <c r="C142" s="5">
        <v>0</v>
      </c>
      <c r="D142" s="5">
        <v>0</v>
      </c>
      <c r="E142" s="5">
        <v>-42211.56</v>
      </c>
      <c r="F142" s="5">
        <v>0</v>
      </c>
      <c r="G142" s="6">
        <f t="shared" si="6"/>
        <v>0</v>
      </c>
      <c r="H142" s="6">
        <v>1</v>
      </c>
      <c r="I142" s="6">
        <f t="shared" si="8"/>
        <v>-1</v>
      </c>
    </row>
    <row r="143" spans="1:9" ht="12.75">
      <c r="A143" s="3" t="s">
        <v>275</v>
      </c>
      <c r="B143" s="3" t="s">
        <v>276</v>
      </c>
      <c r="C143" s="5">
        <v>-168096.07</v>
      </c>
      <c r="D143" s="5">
        <v>-168960.07</v>
      </c>
      <c r="E143" s="5">
        <v>-42273.71</v>
      </c>
      <c r="F143" s="5">
        <v>-42273.71</v>
      </c>
      <c r="G143" s="6">
        <f t="shared" si="6"/>
        <v>0.0051399179052788084</v>
      </c>
      <c r="H143" s="6">
        <f t="shared" si="7"/>
        <v>-0.7498005889793962</v>
      </c>
      <c r="I143" s="6">
        <f t="shared" si="8"/>
        <v>0</v>
      </c>
    </row>
    <row r="144" spans="1:9" ht="12.75">
      <c r="A144" s="3" t="s">
        <v>277</v>
      </c>
      <c r="B144" s="3" t="s">
        <v>278</v>
      </c>
      <c r="C144" s="5">
        <v>-1129.53</v>
      </c>
      <c r="D144" s="5">
        <v>0</v>
      </c>
      <c r="E144" s="5">
        <v>0</v>
      </c>
      <c r="F144" s="5">
        <v>0</v>
      </c>
      <c r="G144" s="6">
        <f t="shared" si="6"/>
        <v>-1</v>
      </c>
      <c r="H144" s="6">
        <f t="shared" si="7"/>
        <v>0</v>
      </c>
      <c r="I144" s="6">
        <f t="shared" si="8"/>
        <v>0</v>
      </c>
    </row>
    <row r="145" spans="1:9" ht="12.75">
      <c r="A145" s="3" t="s">
        <v>279</v>
      </c>
      <c r="B145" s="3" t="s">
        <v>280</v>
      </c>
      <c r="C145" s="5">
        <v>274958.43</v>
      </c>
      <c r="D145" s="5">
        <v>274958.43</v>
      </c>
      <c r="E145" s="5">
        <v>274958.43</v>
      </c>
      <c r="F145" s="5">
        <v>274958.43</v>
      </c>
      <c r="G145" s="6">
        <f t="shared" si="6"/>
        <v>0</v>
      </c>
      <c r="H145" s="6">
        <f t="shared" si="7"/>
        <v>0</v>
      </c>
      <c r="I145" s="6">
        <f t="shared" si="8"/>
        <v>0</v>
      </c>
    </row>
    <row r="146" spans="1:9" ht="12.75">
      <c r="A146" s="3" t="s">
        <v>281</v>
      </c>
      <c r="B146" s="3" t="s">
        <v>282</v>
      </c>
      <c r="C146" s="5">
        <v>21762332.66</v>
      </c>
      <c r="D146" s="5">
        <v>22318263.82</v>
      </c>
      <c r="E146" s="5">
        <v>22936696.21</v>
      </c>
      <c r="F146" s="5">
        <v>25837318.77</v>
      </c>
      <c r="G146" s="6">
        <f t="shared" si="6"/>
        <v>0.025545568514437008</v>
      </c>
      <c r="H146" s="6">
        <f t="shared" si="7"/>
        <v>0.027709699777175616</v>
      </c>
      <c r="I146" s="6">
        <f t="shared" si="8"/>
        <v>0.1264620908540166</v>
      </c>
    </row>
    <row r="147" spans="1:9" ht="12.75">
      <c r="A147" s="3" t="s">
        <v>283</v>
      </c>
      <c r="B147" s="3" t="s">
        <v>284</v>
      </c>
      <c r="C147" s="5">
        <v>47988.85</v>
      </c>
      <c r="D147" s="5">
        <v>47988.85</v>
      </c>
      <c r="E147" s="5">
        <v>47988.85</v>
      </c>
      <c r="F147" s="5">
        <v>47988.85</v>
      </c>
      <c r="G147" s="6">
        <f t="shared" si="6"/>
        <v>0</v>
      </c>
      <c r="H147" s="6">
        <f t="shared" si="7"/>
        <v>0</v>
      </c>
      <c r="I147" s="6">
        <f t="shared" si="8"/>
        <v>0</v>
      </c>
    </row>
    <row r="148" spans="1:9" ht="12.75">
      <c r="A148" s="3" t="s">
        <v>285</v>
      </c>
      <c r="B148" s="3" t="s">
        <v>286</v>
      </c>
      <c r="C148" s="5">
        <v>33207.15</v>
      </c>
      <c r="D148" s="5">
        <v>33207.15</v>
      </c>
      <c r="E148" s="5">
        <v>33207.15</v>
      </c>
      <c r="F148" s="5">
        <v>33207.15</v>
      </c>
      <c r="G148" s="6">
        <f t="shared" si="6"/>
        <v>0</v>
      </c>
      <c r="H148" s="6">
        <f t="shared" si="7"/>
        <v>0</v>
      </c>
      <c r="I148" s="6">
        <f t="shared" si="8"/>
        <v>0</v>
      </c>
    </row>
    <row r="149" spans="1:9" ht="12.75">
      <c r="A149" s="3" t="s">
        <v>287</v>
      </c>
      <c r="B149" s="3" t="s">
        <v>288</v>
      </c>
      <c r="C149" s="5">
        <v>47236689.81</v>
      </c>
      <c r="D149" s="5">
        <v>48351814.08</v>
      </c>
      <c r="E149" s="5">
        <v>50418333.84</v>
      </c>
      <c r="F149" s="5">
        <v>52789496.61</v>
      </c>
      <c r="G149" s="6">
        <f t="shared" si="6"/>
        <v>0.02360716372136483</v>
      </c>
      <c r="H149" s="6">
        <f t="shared" si="7"/>
        <v>0.04273923945399166</v>
      </c>
      <c r="I149" s="6">
        <f t="shared" si="8"/>
        <v>0.0470297724935687</v>
      </c>
    </row>
    <row r="150" spans="1:9" ht="12.75">
      <c r="A150" s="3" t="s">
        <v>289</v>
      </c>
      <c r="B150" s="3" t="s">
        <v>290</v>
      </c>
      <c r="C150" s="5">
        <v>22833241.23</v>
      </c>
      <c r="D150" s="5">
        <v>23162327.59</v>
      </c>
      <c r="E150" s="5">
        <v>24111955.64</v>
      </c>
      <c r="F150" s="5">
        <v>24884971.34</v>
      </c>
      <c r="G150" s="6">
        <f t="shared" si="6"/>
        <v>0.014412599450297114</v>
      </c>
      <c r="H150" s="6">
        <f t="shared" si="7"/>
        <v>0.040998817856716135</v>
      </c>
      <c r="I150" s="6">
        <f t="shared" si="8"/>
        <v>0.03205943605493458</v>
      </c>
    </row>
    <row r="151" spans="1:9" ht="12.75">
      <c r="A151" s="3" t="s">
        <v>291</v>
      </c>
      <c r="B151" s="3" t="s">
        <v>292</v>
      </c>
      <c r="C151" s="5">
        <v>4966892.2</v>
      </c>
      <c r="D151" s="5">
        <v>5155746.24</v>
      </c>
      <c r="E151" s="5">
        <v>5413400.54</v>
      </c>
      <c r="F151" s="5">
        <v>5451718.37</v>
      </c>
      <c r="G151" s="6">
        <f t="shared" si="6"/>
        <v>0.038022576773460076</v>
      </c>
      <c r="H151" s="6">
        <f t="shared" si="7"/>
        <v>0.04997420121281993</v>
      </c>
      <c r="I151" s="6">
        <f t="shared" si="8"/>
        <v>0.007078328994292389</v>
      </c>
    </row>
    <row r="152" spans="1:9" ht="12.75">
      <c r="A152" s="3" t="s">
        <v>293</v>
      </c>
      <c r="B152" s="3" t="s">
        <v>294</v>
      </c>
      <c r="C152" s="5">
        <v>18709943.37</v>
      </c>
      <c r="D152" s="5">
        <v>20376931.05</v>
      </c>
      <c r="E152" s="5">
        <v>20952879.88</v>
      </c>
      <c r="F152" s="5">
        <v>21962664.1</v>
      </c>
      <c r="G152" s="6">
        <f t="shared" si="6"/>
        <v>0.08909635091001344</v>
      </c>
      <c r="H152" s="6">
        <f t="shared" si="7"/>
        <v>0.02826474843472556</v>
      </c>
      <c r="I152" s="6">
        <f t="shared" si="8"/>
        <v>0.04819309926765077</v>
      </c>
    </row>
    <row r="153" spans="1:9" ht="12.75">
      <c r="A153" s="3" t="s">
        <v>295</v>
      </c>
      <c r="B153" s="3" t="s">
        <v>296</v>
      </c>
      <c r="C153" s="5">
        <v>23298131.46</v>
      </c>
      <c r="D153" s="5">
        <v>23692361.46</v>
      </c>
      <c r="E153" s="5">
        <v>24562835.69</v>
      </c>
      <c r="F153" s="5">
        <v>25174482.6</v>
      </c>
      <c r="G153" s="6">
        <f t="shared" si="6"/>
        <v>0.01692109947430093</v>
      </c>
      <c r="H153" s="6">
        <f t="shared" si="7"/>
        <v>0.03674071204213345</v>
      </c>
      <c r="I153" s="6">
        <f t="shared" si="8"/>
        <v>0.024901315048449935</v>
      </c>
    </row>
    <row r="154" spans="1:9" ht="12.75">
      <c r="A154" s="3" t="s">
        <v>297</v>
      </c>
      <c r="B154" s="3" t="s">
        <v>298</v>
      </c>
      <c r="C154" s="5">
        <v>11152096.84</v>
      </c>
      <c r="D154" s="5">
        <v>11565146.75</v>
      </c>
      <c r="E154" s="5">
        <v>11869693.47</v>
      </c>
      <c r="F154" s="5">
        <v>12195515.13</v>
      </c>
      <c r="G154" s="6">
        <f t="shared" si="6"/>
        <v>0.037037869732128345</v>
      </c>
      <c r="H154" s="6">
        <f t="shared" si="7"/>
        <v>0.02633314791271461</v>
      </c>
      <c r="I154" s="6">
        <f t="shared" si="8"/>
        <v>0.027449879883039652</v>
      </c>
    </row>
    <row r="155" spans="1:9" ht="12.75">
      <c r="A155" s="3" t="s">
        <v>299</v>
      </c>
      <c r="B155" s="3" t="s">
        <v>300</v>
      </c>
      <c r="C155" s="5">
        <v>2093778.53</v>
      </c>
      <c r="D155" s="5">
        <v>2109586.97</v>
      </c>
      <c r="E155" s="5">
        <v>2126177.02</v>
      </c>
      <c r="F155" s="5">
        <v>2196157.04</v>
      </c>
      <c r="G155" s="6">
        <f t="shared" si="6"/>
        <v>0.007550196820482334</v>
      </c>
      <c r="H155" s="6">
        <f t="shared" si="7"/>
        <v>0.007864122331017152</v>
      </c>
      <c r="I155" s="6">
        <f t="shared" si="8"/>
        <v>0.03291354357691253</v>
      </c>
    </row>
    <row r="156" spans="1:9" ht="12.75">
      <c r="A156" s="3" t="s">
        <v>301</v>
      </c>
      <c r="B156" s="3" t="s">
        <v>302</v>
      </c>
      <c r="C156" s="5">
        <v>5169124.74</v>
      </c>
      <c r="D156" s="5">
        <v>5123394.36</v>
      </c>
      <c r="E156" s="5">
        <v>5152655.7</v>
      </c>
      <c r="F156" s="5">
        <v>5218779.98</v>
      </c>
      <c r="G156" s="6">
        <f t="shared" si="6"/>
        <v>-0.008846832355606857</v>
      </c>
      <c r="H156" s="6">
        <f t="shared" si="7"/>
        <v>0.0057113190872934965</v>
      </c>
      <c r="I156" s="6">
        <f t="shared" si="8"/>
        <v>0.012833048402593687</v>
      </c>
    </row>
    <row r="157" spans="1:9" ht="12.75">
      <c r="A157" s="3" t="s">
        <v>303</v>
      </c>
      <c r="B157" s="3" t="s">
        <v>304</v>
      </c>
      <c r="C157" s="5">
        <v>94801.23</v>
      </c>
      <c r="D157" s="5">
        <v>94801.23</v>
      </c>
      <c r="E157" s="5">
        <v>94801.23</v>
      </c>
      <c r="F157" s="5">
        <v>94801.23</v>
      </c>
      <c r="G157" s="6">
        <f t="shared" si="6"/>
        <v>0</v>
      </c>
      <c r="H157" s="6">
        <f t="shared" si="7"/>
        <v>0</v>
      </c>
      <c r="I157" s="6">
        <f t="shared" si="8"/>
        <v>0</v>
      </c>
    </row>
    <row r="158" spans="1:9" ht="12.75">
      <c r="A158" s="3" t="s">
        <v>305</v>
      </c>
      <c r="B158" s="3" t="s">
        <v>306</v>
      </c>
      <c r="C158" s="5">
        <v>65234.43</v>
      </c>
      <c r="D158" s="5">
        <v>65234.43</v>
      </c>
      <c r="E158" s="5">
        <v>65234.43</v>
      </c>
      <c r="F158" s="5">
        <v>65234.43</v>
      </c>
      <c r="G158" s="6">
        <f t="shared" si="6"/>
        <v>0</v>
      </c>
      <c r="H158" s="6">
        <f t="shared" si="7"/>
        <v>0</v>
      </c>
      <c r="I158" s="6">
        <f t="shared" si="8"/>
        <v>0</v>
      </c>
    </row>
    <row r="159" spans="1:9" ht="12.75">
      <c r="A159" s="3" t="s">
        <v>307</v>
      </c>
      <c r="B159" s="3" t="s">
        <v>308</v>
      </c>
      <c r="C159" s="5">
        <v>1477956.57</v>
      </c>
      <c r="D159" s="5">
        <v>1477956.57</v>
      </c>
      <c r="E159" s="5">
        <v>1476953.53</v>
      </c>
      <c r="F159" s="5">
        <v>1490525.8</v>
      </c>
      <c r="G159" s="6">
        <f t="shared" si="6"/>
        <v>0</v>
      </c>
      <c r="H159" s="6">
        <f t="shared" si="7"/>
        <v>-0.0006786667621769409</v>
      </c>
      <c r="I159" s="6">
        <f t="shared" si="8"/>
        <v>0.009189368334425537</v>
      </c>
    </row>
    <row r="160" spans="1:9" ht="12.75">
      <c r="A160" s="3" t="s">
        <v>309</v>
      </c>
      <c r="B160" s="3" t="s">
        <v>310</v>
      </c>
      <c r="C160" s="5">
        <v>2707843.96</v>
      </c>
      <c r="D160" s="5">
        <v>3000447.07</v>
      </c>
      <c r="E160" s="5">
        <v>3459191.26</v>
      </c>
      <c r="F160" s="5">
        <v>3834562.04</v>
      </c>
      <c r="G160" s="6">
        <f t="shared" si="6"/>
        <v>0.10805759649459265</v>
      </c>
      <c r="H160" s="6">
        <f t="shared" si="7"/>
        <v>0.1528919455326369</v>
      </c>
      <c r="I160" s="6">
        <f t="shared" si="8"/>
        <v>0.10851402879643038</v>
      </c>
    </row>
    <row r="161" spans="1:9" ht="12.75">
      <c r="A161" s="3" t="s">
        <v>311</v>
      </c>
      <c r="B161" s="3" t="s">
        <v>312</v>
      </c>
      <c r="C161" s="5">
        <v>671021.86</v>
      </c>
      <c r="D161" s="5">
        <v>677870.29</v>
      </c>
      <c r="E161" s="5">
        <v>680016.48</v>
      </c>
      <c r="F161" s="5">
        <v>685725.74</v>
      </c>
      <c r="G161" s="6">
        <f t="shared" si="6"/>
        <v>0.010205971531240504</v>
      </c>
      <c r="H161" s="6">
        <f t="shared" si="7"/>
        <v>0.0031660776872223504</v>
      </c>
      <c r="I161" s="6">
        <f t="shared" si="8"/>
        <v>0.008395767114349948</v>
      </c>
    </row>
    <row r="162" spans="1:9" ht="12.75">
      <c r="A162" s="3" t="s">
        <v>313</v>
      </c>
      <c r="B162" s="3" t="s">
        <v>314</v>
      </c>
      <c r="C162" s="5">
        <v>86866.25</v>
      </c>
      <c r="D162" s="5">
        <v>298673.51</v>
      </c>
      <c r="E162" s="5">
        <v>298673.51</v>
      </c>
      <c r="F162" s="5">
        <v>298673.51</v>
      </c>
      <c r="G162" s="6">
        <f t="shared" si="6"/>
        <v>2.438314765515951</v>
      </c>
      <c r="H162" s="6">
        <f t="shared" si="7"/>
        <v>0</v>
      </c>
      <c r="I162" s="6">
        <f t="shared" si="8"/>
        <v>0</v>
      </c>
    </row>
    <row r="163" spans="1:9" ht="12.75">
      <c r="A163" s="3" t="s">
        <v>315</v>
      </c>
      <c r="B163" s="3" t="s">
        <v>316</v>
      </c>
      <c r="C163" s="5">
        <v>2809679.5</v>
      </c>
      <c r="D163" s="5">
        <v>0</v>
      </c>
      <c r="E163" s="5">
        <v>0</v>
      </c>
      <c r="F163" s="5">
        <v>0</v>
      </c>
      <c r="G163" s="6">
        <f t="shared" si="6"/>
        <v>-1</v>
      </c>
      <c r="H163" s="6">
        <f t="shared" si="7"/>
        <v>0</v>
      </c>
      <c r="I163" s="6">
        <f t="shared" si="8"/>
        <v>0</v>
      </c>
    </row>
    <row r="164" spans="1:9" ht="12.75">
      <c r="A164" s="3" t="s">
        <v>317</v>
      </c>
      <c r="B164" s="3" t="s">
        <v>318</v>
      </c>
      <c r="C164" s="5">
        <v>3846219.01</v>
      </c>
      <c r="D164" s="5">
        <v>19416662.99</v>
      </c>
      <c r="E164" s="5">
        <v>19432032.99</v>
      </c>
      <c r="F164" s="5">
        <v>19432032.99</v>
      </c>
      <c r="G164" s="6">
        <f t="shared" si="6"/>
        <v>4.048246846972971</v>
      </c>
      <c r="H164" s="6">
        <f t="shared" si="7"/>
        <v>0.0007915881327247573</v>
      </c>
      <c r="I164" s="6">
        <f t="shared" si="8"/>
        <v>0</v>
      </c>
    </row>
    <row r="165" spans="1:9" ht="12.75">
      <c r="A165" s="3" t="s">
        <v>319</v>
      </c>
      <c r="B165" s="3" t="s">
        <v>320</v>
      </c>
      <c r="C165" s="5">
        <v>315662.82</v>
      </c>
      <c r="D165" s="5">
        <v>47362.75</v>
      </c>
      <c r="E165" s="5">
        <v>47362.75</v>
      </c>
      <c r="F165" s="5">
        <v>47362.75</v>
      </c>
      <c r="G165" s="6">
        <f t="shared" si="6"/>
        <v>-0.8499577809005191</v>
      </c>
      <c r="H165" s="6">
        <f t="shared" si="7"/>
        <v>0</v>
      </c>
      <c r="I165" s="6">
        <f t="shared" si="8"/>
        <v>0</v>
      </c>
    </row>
    <row r="166" spans="1:9" ht="12.75">
      <c r="A166" s="3" t="s">
        <v>321</v>
      </c>
      <c r="B166" s="3" t="s">
        <v>322</v>
      </c>
      <c r="C166" s="5">
        <v>642476.5</v>
      </c>
      <c r="D166" s="5">
        <v>346323.39</v>
      </c>
      <c r="E166" s="5">
        <v>366868.1</v>
      </c>
      <c r="F166" s="5">
        <v>406494.26</v>
      </c>
      <c r="G166" s="6">
        <f t="shared" si="6"/>
        <v>-0.4609555524598954</v>
      </c>
      <c r="H166" s="6">
        <f t="shared" si="7"/>
        <v>0.059322328763298265</v>
      </c>
      <c r="I166" s="6">
        <f t="shared" si="8"/>
        <v>0.10801200758528756</v>
      </c>
    </row>
    <row r="167" spans="1:9" ht="12.75">
      <c r="A167" s="3" t="s">
        <v>323</v>
      </c>
      <c r="B167" s="3" t="s">
        <v>324</v>
      </c>
      <c r="C167" s="5">
        <v>3678720.27</v>
      </c>
      <c r="D167" s="5">
        <v>4020875.47</v>
      </c>
      <c r="E167" s="5">
        <v>3995452.09</v>
      </c>
      <c r="F167" s="5">
        <v>4073983.03</v>
      </c>
      <c r="G167" s="6">
        <f t="shared" si="6"/>
        <v>0.09300930075882073</v>
      </c>
      <c r="H167" s="6">
        <f t="shared" si="7"/>
        <v>-0.006322846899807209</v>
      </c>
      <c r="I167" s="6">
        <f t="shared" si="8"/>
        <v>0.019655082386434007</v>
      </c>
    </row>
    <row r="168" spans="1:9" ht="12.75">
      <c r="A168" s="3" t="s">
        <v>325</v>
      </c>
      <c r="B168" s="3" t="s">
        <v>326</v>
      </c>
      <c r="C168" s="5">
        <v>940954.88</v>
      </c>
      <c r="D168" s="5">
        <v>1016495.7</v>
      </c>
      <c r="E168" s="5">
        <v>1023959.67</v>
      </c>
      <c r="F168" s="5">
        <v>1153451.33</v>
      </c>
      <c r="G168" s="6">
        <f t="shared" si="6"/>
        <v>0.08028102261396418</v>
      </c>
      <c r="H168" s="6">
        <f t="shared" si="7"/>
        <v>0.007342844637709819</v>
      </c>
      <c r="I168" s="6">
        <f t="shared" si="8"/>
        <v>0.12646167988237272</v>
      </c>
    </row>
    <row r="169" spans="1:9" ht="12.75">
      <c r="A169" s="3" t="s">
        <v>327</v>
      </c>
      <c r="B169" s="3" t="s">
        <v>328</v>
      </c>
      <c r="C169" s="5">
        <v>101226.45</v>
      </c>
      <c r="D169" s="5">
        <v>128647.82</v>
      </c>
      <c r="E169" s="5">
        <v>152830.51</v>
      </c>
      <c r="F169" s="5">
        <v>154441</v>
      </c>
      <c r="G169" s="6">
        <f t="shared" si="6"/>
        <v>0.2708913530011179</v>
      </c>
      <c r="H169" s="6">
        <f t="shared" si="7"/>
        <v>0.18797590196242736</v>
      </c>
      <c r="I169" s="6">
        <f t="shared" si="8"/>
        <v>0.010537751918775843</v>
      </c>
    </row>
    <row r="170" spans="1:9" ht="12.75">
      <c r="A170" s="3" t="s">
        <v>329</v>
      </c>
      <c r="B170" s="3" t="s">
        <v>330</v>
      </c>
      <c r="C170" s="5">
        <v>796822.07</v>
      </c>
      <c r="D170" s="5">
        <v>548558.16</v>
      </c>
      <c r="E170" s="5">
        <v>560186.09</v>
      </c>
      <c r="F170" s="5">
        <v>614354.62</v>
      </c>
      <c r="G170" s="6">
        <f t="shared" si="6"/>
        <v>-0.3115675623793903</v>
      </c>
      <c r="H170" s="6">
        <f t="shared" si="7"/>
        <v>0.021197260104561993</v>
      </c>
      <c r="I170" s="6">
        <f t="shared" si="8"/>
        <v>0.09669738497076932</v>
      </c>
    </row>
    <row r="171" spans="1:9" ht="12.75">
      <c r="A171" s="3" t="s">
        <v>331</v>
      </c>
      <c r="B171" s="3" t="s">
        <v>332</v>
      </c>
      <c r="C171" s="5">
        <v>255827.96</v>
      </c>
      <c r="D171" s="5">
        <v>76627.5</v>
      </c>
      <c r="E171" s="5">
        <v>76627.5</v>
      </c>
      <c r="F171" s="5">
        <v>76627.5</v>
      </c>
      <c r="G171" s="6">
        <f t="shared" si="6"/>
        <v>-0.7004725363091665</v>
      </c>
      <c r="H171" s="6">
        <f t="shared" si="7"/>
        <v>0</v>
      </c>
      <c r="I171" s="6">
        <f t="shared" si="8"/>
        <v>0</v>
      </c>
    </row>
    <row r="172" spans="1:9" ht="12.75">
      <c r="A172" s="3" t="s">
        <v>333</v>
      </c>
      <c r="B172" s="3" t="s">
        <v>334</v>
      </c>
      <c r="C172" s="5">
        <v>964643.82</v>
      </c>
      <c r="D172" s="5">
        <v>956585.91</v>
      </c>
      <c r="E172" s="5">
        <v>1139181.16</v>
      </c>
      <c r="F172" s="5">
        <v>1144057.16</v>
      </c>
      <c r="G172" s="6">
        <f t="shared" si="6"/>
        <v>-0.008353248974320819</v>
      </c>
      <c r="H172" s="6">
        <f t="shared" si="7"/>
        <v>0.19088222823603984</v>
      </c>
      <c r="I172" s="6">
        <f t="shared" si="8"/>
        <v>0.004280267415939358</v>
      </c>
    </row>
    <row r="173" spans="1:9" ht="12.75">
      <c r="A173" s="3" t="s">
        <v>335</v>
      </c>
      <c r="B173" s="3" t="s">
        <v>336</v>
      </c>
      <c r="C173" s="5">
        <v>987702.29</v>
      </c>
      <c r="D173" s="5">
        <v>728342.96</v>
      </c>
      <c r="E173" s="5">
        <v>736969.94</v>
      </c>
      <c r="F173" s="5">
        <v>745716.32</v>
      </c>
      <c r="G173" s="6">
        <f t="shared" si="6"/>
        <v>-0.2625885680593087</v>
      </c>
      <c r="H173" s="6">
        <f t="shared" si="7"/>
        <v>0.011844667243025157</v>
      </c>
      <c r="I173" s="6">
        <f t="shared" si="8"/>
        <v>0.011868028158651905</v>
      </c>
    </row>
    <row r="174" spans="1:9" ht="12.75">
      <c r="A174" s="3" t="s">
        <v>337</v>
      </c>
      <c r="B174" s="3" t="s">
        <v>338</v>
      </c>
      <c r="C174" s="5">
        <v>83599.61</v>
      </c>
      <c r="D174" s="5">
        <v>131564.96</v>
      </c>
      <c r="E174" s="5">
        <v>2250448.08</v>
      </c>
      <c r="F174" s="5">
        <v>3081271.7</v>
      </c>
      <c r="G174" s="6">
        <f t="shared" si="6"/>
        <v>0.5737508823306711</v>
      </c>
      <c r="H174" s="6">
        <f t="shared" si="7"/>
        <v>16.105223761706768</v>
      </c>
      <c r="I174" s="6">
        <f t="shared" si="8"/>
        <v>0.36918142097284024</v>
      </c>
    </row>
    <row r="175" spans="1:9" ht="12.75">
      <c r="A175" s="3" t="s">
        <v>339</v>
      </c>
      <c r="B175" s="3" t="s">
        <v>340</v>
      </c>
      <c r="C175" s="5">
        <v>278266.49</v>
      </c>
      <c r="D175" s="5">
        <v>208783.82</v>
      </c>
      <c r="E175" s="5">
        <v>222482.14</v>
      </c>
      <c r="F175" s="5">
        <v>231020.98</v>
      </c>
      <c r="G175" s="6">
        <f t="shared" si="6"/>
        <v>-0.24969830179695726</v>
      </c>
      <c r="H175" s="6">
        <f t="shared" si="7"/>
        <v>0.06561006499450009</v>
      </c>
      <c r="I175" s="6">
        <f t="shared" si="8"/>
        <v>0.03837988972957558</v>
      </c>
    </row>
    <row r="176" spans="1:9" ht="12.75">
      <c r="A176" s="3" t="s">
        <v>341</v>
      </c>
      <c r="B176" s="3" t="s">
        <v>342</v>
      </c>
      <c r="C176" s="5">
        <v>6044098.81</v>
      </c>
      <c r="D176" s="5">
        <v>6187423.11</v>
      </c>
      <c r="E176" s="5">
        <v>6412380.31</v>
      </c>
      <c r="F176" s="5">
        <v>6692909.57</v>
      </c>
      <c r="G176" s="6">
        <f t="shared" si="6"/>
        <v>0.023713096775133752</v>
      </c>
      <c r="H176" s="6">
        <f t="shared" si="7"/>
        <v>0.03635717099036391</v>
      </c>
      <c r="I176" s="6">
        <f t="shared" si="8"/>
        <v>0.04374806958385173</v>
      </c>
    </row>
    <row r="177" spans="1:9" ht="12.75">
      <c r="A177" s="3" t="s">
        <v>343</v>
      </c>
      <c r="B177" s="3" t="s">
        <v>344</v>
      </c>
      <c r="C177" s="5">
        <v>199100.6</v>
      </c>
      <c r="D177" s="5">
        <v>506863.36</v>
      </c>
      <c r="E177" s="5">
        <v>653786.49</v>
      </c>
      <c r="F177" s="5">
        <v>766634.65</v>
      </c>
      <c r="G177" s="6">
        <f t="shared" si="6"/>
        <v>1.5457651056802442</v>
      </c>
      <c r="H177" s="6">
        <f t="shared" si="7"/>
        <v>0.28986733229247424</v>
      </c>
      <c r="I177" s="6">
        <f t="shared" si="8"/>
        <v>0.17260705402462512</v>
      </c>
    </row>
    <row r="178" spans="1:9" ht="12.75">
      <c r="A178" s="3" t="s">
        <v>345</v>
      </c>
      <c r="B178" s="3" t="s">
        <v>346</v>
      </c>
      <c r="C178" s="5">
        <v>89980.26</v>
      </c>
      <c r="D178" s="5">
        <v>86030.76</v>
      </c>
      <c r="E178" s="5">
        <v>74645.08</v>
      </c>
      <c r="F178" s="5">
        <v>72697.36</v>
      </c>
      <c r="G178" s="6">
        <f t="shared" si="6"/>
        <v>-0.04389296052267464</v>
      </c>
      <c r="H178" s="6">
        <f t="shared" si="7"/>
        <v>-0.13234429173937315</v>
      </c>
      <c r="I178" s="6">
        <f t="shared" si="8"/>
        <v>-0.026093079409922275</v>
      </c>
    </row>
    <row r="179" spans="1:9" ht="12.75">
      <c r="A179" s="3" t="s">
        <v>347</v>
      </c>
      <c r="B179" s="3" t="s">
        <v>348</v>
      </c>
      <c r="C179" s="5">
        <v>0</v>
      </c>
      <c r="D179" s="5">
        <v>-32.98</v>
      </c>
      <c r="E179" s="5">
        <v>-2894.27</v>
      </c>
      <c r="F179" s="5">
        <v>28.71</v>
      </c>
      <c r="G179" s="6">
        <v>1</v>
      </c>
      <c r="H179" s="6">
        <f t="shared" si="7"/>
        <v>86.75833838690116</v>
      </c>
      <c r="I179" s="6">
        <f t="shared" si="8"/>
        <v>-1.009919599760907</v>
      </c>
    </row>
    <row r="180" spans="1:9" ht="12.75">
      <c r="A180" s="3" t="s">
        <v>349</v>
      </c>
      <c r="B180" s="3" t="s">
        <v>350</v>
      </c>
      <c r="C180" s="5">
        <v>-61447.44</v>
      </c>
      <c r="D180" s="5">
        <v>-54376.59</v>
      </c>
      <c r="E180" s="5">
        <v>-168074</v>
      </c>
      <c r="F180" s="5">
        <v>-311520.45</v>
      </c>
      <c r="G180" s="6">
        <f t="shared" si="6"/>
        <v>-0.1150715147775075</v>
      </c>
      <c r="H180" s="6">
        <f t="shared" si="7"/>
        <v>2.0909257090229456</v>
      </c>
      <c r="I180" s="6">
        <f t="shared" si="8"/>
        <v>0.8534719825791022</v>
      </c>
    </row>
    <row r="181" spans="1:9" ht="12.75">
      <c r="A181" s="3" t="s">
        <v>351</v>
      </c>
      <c r="B181" s="3" t="s">
        <v>352</v>
      </c>
      <c r="C181" s="5">
        <v>-241828.12</v>
      </c>
      <c r="D181" s="5">
        <v>0</v>
      </c>
      <c r="E181" s="5">
        <v>0</v>
      </c>
      <c r="F181" s="5">
        <v>0</v>
      </c>
      <c r="G181" s="6">
        <f t="shared" si="6"/>
        <v>-1</v>
      </c>
      <c r="H181" s="6">
        <f t="shared" si="7"/>
        <v>0</v>
      </c>
      <c r="I181" s="6">
        <f t="shared" si="8"/>
        <v>0</v>
      </c>
    </row>
    <row r="182" spans="1:9" ht="12.75">
      <c r="A182" s="3" t="s">
        <v>353</v>
      </c>
      <c r="B182" s="3" t="s">
        <v>354</v>
      </c>
      <c r="C182" s="5">
        <v>-1631421.1</v>
      </c>
      <c r="D182" s="5">
        <v>0</v>
      </c>
      <c r="E182" s="5">
        <v>-91.12</v>
      </c>
      <c r="F182" s="5">
        <v>0</v>
      </c>
      <c r="G182" s="6">
        <f t="shared" si="6"/>
        <v>-1</v>
      </c>
      <c r="H182" s="6">
        <v>1</v>
      </c>
      <c r="I182" s="6">
        <f t="shared" si="8"/>
        <v>-1</v>
      </c>
    </row>
    <row r="183" spans="1:9" ht="12.75">
      <c r="A183" s="3" t="s">
        <v>355</v>
      </c>
      <c r="B183" s="3" t="s">
        <v>356</v>
      </c>
      <c r="C183" s="5">
        <v>-14348.96</v>
      </c>
      <c r="D183" s="5">
        <v>-12859.43</v>
      </c>
      <c r="E183" s="5">
        <v>0</v>
      </c>
      <c r="F183" s="5">
        <v>0</v>
      </c>
      <c r="G183" s="6">
        <f t="shared" si="6"/>
        <v>-0.10380752333270139</v>
      </c>
      <c r="H183" s="6">
        <f t="shared" si="7"/>
        <v>-1</v>
      </c>
      <c r="I183" s="6">
        <f t="shared" si="8"/>
        <v>0</v>
      </c>
    </row>
    <row r="184" spans="1:9" ht="12.75">
      <c r="A184" s="3" t="s">
        <v>357</v>
      </c>
      <c r="B184" s="3" t="s">
        <v>358</v>
      </c>
      <c r="C184" s="5">
        <v>56610.25</v>
      </c>
      <c r="D184" s="5">
        <v>581630.12</v>
      </c>
      <c r="E184" s="5">
        <v>-121183.62</v>
      </c>
      <c r="F184" s="5">
        <v>2024.15</v>
      </c>
      <c r="G184" s="6">
        <f t="shared" si="6"/>
        <v>9.274289903330228</v>
      </c>
      <c r="H184" s="6">
        <f t="shared" si="7"/>
        <v>-1.2083516926530558</v>
      </c>
      <c r="I184" s="6">
        <f t="shared" si="8"/>
        <v>-1.016703164998702</v>
      </c>
    </row>
    <row r="185" spans="1:9" ht="12.75">
      <c r="A185" s="3" t="s">
        <v>359</v>
      </c>
      <c r="B185" s="3" t="s">
        <v>360</v>
      </c>
      <c r="C185" s="5">
        <v>-207761.54</v>
      </c>
      <c r="D185" s="5">
        <v>-350558.04</v>
      </c>
      <c r="E185" s="5">
        <v>-340237.48</v>
      </c>
      <c r="F185" s="5">
        <v>-474329.07</v>
      </c>
      <c r="G185" s="6">
        <f t="shared" si="6"/>
        <v>0.68730959541405</v>
      </c>
      <c r="H185" s="6">
        <f t="shared" si="7"/>
        <v>-0.02944037455252773</v>
      </c>
      <c r="I185" s="6">
        <f t="shared" si="8"/>
        <v>0.39411175394315767</v>
      </c>
    </row>
    <row r="186" spans="1:9" ht="12.75">
      <c r="A186" s="3" t="s">
        <v>361</v>
      </c>
      <c r="B186" s="3" t="s">
        <v>362</v>
      </c>
      <c r="C186" s="5">
        <v>22491.19</v>
      </c>
      <c r="D186" s="5">
        <v>1700</v>
      </c>
      <c r="E186" s="5">
        <v>2146.9</v>
      </c>
      <c r="F186" s="5">
        <v>1100</v>
      </c>
      <c r="G186" s="6">
        <f t="shared" si="6"/>
        <v>-0.9244148486585192</v>
      </c>
      <c r="H186" s="6">
        <f t="shared" si="7"/>
        <v>0.2628823529411765</v>
      </c>
      <c r="I186" s="6">
        <f t="shared" si="8"/>
        <v>-0.4876333317807071</v>
      </c>
    </row>
    <row r="187" spans="1:9" ht="12.75">
      <c r="A187" s="3" t="s">
        <v>363</v>
      </c>
      <c r="B187" s="3" t="s">
        <v>364</v>
      </c>
      <c r="C187" s="5">
        <v>0</v>
      </c>
      <c r="D187" s="5">
        <v>0</v>
      </c>
      <c r="E187" s="5">
        <v>0</v>
      </c>
      <c r="F187" s="5">
        <v>338.31</v>
      </c>
      <c r="G187" s="6">
        <f t="shared" si="6"/>
        <v>0</v>
      </c>
      <c r="H187" s="6">
        <f t="shared" si="7"/>
        <v>0</v>
      </c>
      <c r="I187" s="6">
        <v>1</v>
      </c>
    </row>
    <row r="188" spans="1:9" ht="12.75">
      <c r="A188" s="3" t="s">
        <v>365</v>
      </c>
      <c r="B188" s="3" t="s">
        <v>366</v>
      </c>
      <c r="C188" s="5">
        <v>639768.74</v>
      </c>
      <c r="D188" s="5">
        <v>759883.56</v>
      </c>
      <c r="E188" s="5">
        <v>1238952.94</v>
      </c>
      <c r="F188" s="5">
        <v>1547387.31</v>
      </c>
      <c r="G188" s="6">
        <f t="shared" si="6"/>
        <v>0.18774724754448</v>
      </c>
      <c r="H188" s="6">
        <f t="shared" si="7"/>
        <v>0.6304510391039383</v>
      </c>
      <c r="I188" s="6">
        <f t="shared" si="8"/>
        <v>0.2489476073239716</v>
      </c>
    </row>
    <row r="189" spans="1:9" ht="12.75">
      <c r="A189" s="3" t="s">
        <v>367</v>
      </c>
      <c r="B189" s="3" t="s">
        <v>368</v>
      </c>
      <c r="C189" s="5">
        <v>568862.95</v>
      </c>
      <c r="D189" s="5">
        <v>551427.14</v>
      </c>
      <c r="E189" s="5">
        <v>533751.23</v>
      </c>
      <c r="F189" s="5">
        <v>514547.05</v>
      </c>
      <c r="G189" s="6">
        <f t="shared" si="6"/>
        <v>-0.030650282286796744</v>
      </c>
      <c r="H189" s="6">
        <f t="shared" si="7"/>
        <v>-0.03205484227707768</v>
      </c>
      <c r="I189" s="6">
        <f t="shared" si="8"/>
        <v>-0.035979645423955264</v>
      </c>
    </row>
    <row r="190" spans="1:9" ht="12.75">
      <c r="A190" s="3" t="s">
        <v>369</v>
      </c>
      <c r="B190" s="3" t="s">
        <v>370</v>
      </c>
      <c r="C190" s="5">
        <v>543039.35</v>
      </c>
      <c r="D190" s="5">
        <v>491585.49</v>
      </c>
      <c r="E190" s="5">
        <v>438792.55</v>
      </c>
      <c r="F190" s="5">
        <v>382600.75</v>
      </c>
      <c r="G190" s="6">
        <f t="shared" si="6"/>
        <v>-0.09475162343207723</v>
      </c>
      <c r="H190" s="6">
        <f t="shared" si="7"/>
        <v>-0.10739320235021584</v>
      </c>
      <c r="I190" s="6">
        <f t="shared" si="8"/>
        <v>-0.12806005936062495</v>
      </c>
    </row>
    <row r="191" spans="1:9" ht="12.75">
      <c r="A191" s="3" t="s">
        <v>371</v>
      </c>
      <c r="B191" s="3" t="s">
        <v>372</v>
      </c>
      <c r="C191" s="5">
        <v>152917.26</v>
      </c>
      <c r="D191" s="5">
        <v>1115.33</v>
      </c>
      <c r="E191" s="5">
        <v>0</v>
      </c>
      <c r="F191" s="5">
        <v>0</v>
      </c>
      <c r="G191" s="6">
        <f t="shared" si="6"/>
        <v>-0.9927063171286225</v>
      </c>
      <c r="H191" s="6">
        <f t="shared" si="7"/>
        <v>-1</v>
      </c>
      <c r="I191" s="6">
        <f t="shared" si="8"/>
        <v>0</v>
      </c>
    </row>
    <row r="192" spans="1:9" ht="12.75">
      <c r="A192" s="3" t="s">
        <v>373</v>
      </c>
      <c r="B192" s="3" t="s">
        <v>374</v>
      </c>
      <c r="C192" s="5">
        <v>31338.49</v>
      </c>
      <c r="D192" s="5">
        <v>0</v>
      </c>
      <c r="E192" s="5">
        <v>0</v>
      </c>
      <c r="F192" s="5">
        <v>23140.48</v>
      </c>
      <c r="G192" s="6">
        <f t="shared" si="6"/>
        <v>-1</v>
      </c>
      <c r="H192" s="6">
        <f t="shared" si="7"/>
        <v>0</v>
      </c>
      <c r="I192" s="6">
        <v>1</v>
      </c>
    </row>
    <row r="193" spans="1:9" ht="12.75">
      <c r="A193" s="3" t="s">
        <v>375</v>
      </c>
      <c r="B193" s="3" t="s">
        <v>376</v>
      </c>
      <c r="C193" s="5">
        <v>46907.28</v>
      </c>
      <c r="D193" s="5">
        <v>4491.84</v>
      </c>
      <c r="E193" s="5">
        <v>6583.49</v>
      </c>
      <c r="F193" s="5">
        <v>193217.71</v>
      </c>
      <c r="G193" s="6">
        <f t="shared" si="6"/>
        <v>-0.9042400241497696</v>
      </c>
      <c r="H193" s="6">
        <f t="shared" si="7"/>
        <v>0.4656554997506589</v>
      </c>
      <c r="I193" s="6">
        <f t="shared" si="8"/>
        <v>28.348827141835105</v>
      </c>
    </row>
    <row r="194" spans="1:9" ht="12.75">
      <c r="A194" s="3" t="s">
        <v>377</v>
      </c>
      <c r="B194" s="3" t="s">
        <v>378</v>
      </c>
      <c r="C194" s="5">
        <v>-40849823.88</v>
      </c>
      <c r="D194" s="5">
        <v>-42645644.96</v>
      </c>
      <c r="E194" s="5">
        <v>-55205606.07</v>
      </c>
      <c r="F194" s="5">
        <v>-48558041.55</v>
      </c>
      <c r="G194" s="6">
        <f t="shared" si="6"/>
        <v>0.04396153788264504</v>
      </c>
      <c r="H194" s="6">
        <f t="shared" si="7"/>
        <v>0.29451919701954954</v>
      </c>
      <c r="I194" s="6">
        <f t="shared" si="8"/>
        <v>-0.12041466425657889</v>
      </c>
    </row>
    <row r="195" spans="1:9" ht="12.75">
      <c r="A195" s="3" t="s">
        <v>379</v>
      </c>
      <c r="B195" s="3" t="s">
        <v>380</v>
      </c>
      <c r="C195" s="5">
        <v>-37.8</v>
      </c>
      <c r="D195" s="5">
        <v>-37.8</v>
      </c>
      <c r="E195" s="5">
        <v>-37.8</v>
      </c>
      <c r="F195" s="5">
        <v>-37.8</v>
      </c>
      <c r="G195" s="6">
        <f t="shared" si="6"/>
        <v>0</v>
      </c>
      <c r="H195" s="6">
        <f t="shared" si="7"/>
        <v>0</v>
      </c>
      <c r="I195" s="6">
        <f t="shared" si="8"/>
        <v>0</v>
      </c>
    </row>
    <row r="196" spans="1:9" ht="12.75">
      <c r="A196" s="3" t="s">
        <v>381</v>
      </c>
      <c r="B196" s="3" t="s">
        <v>382</v>
      </c>
      <c r="C196" s="5">
        <v>-10285</v>
      </c>
      <c r="D196" s="5">
        <v>-13481.69</v>
      </c>
      <c r="E196" s="5">
        <v>-19995.34</v>
      </c>
      <c r="F196" s="5">
        <v>-16126.24</v>
      </c>
      <c r="G196" s="6">
        <f t="shared" si="6"/>
        <v>0.3108108896451143</v>
      </c>
      <c r="H196" s="6">
        <f t="shared" si="7"/>
        <v>0.483147884278603</v>
      </c>
      <c r="I196" s="6">
        <f t="shared" si="8"/>
        <v>-0.19350008551992615</v>
      </c>
    </row>
    <row r="197" spans="1:9" ht="12.75">
      <c r="A197" s="3" t="s">
        <v>383</v>
      </c>
      <c r="B197" s="3" t="s">
        <v>384</v>
      </c>
      <c r="C197" s="5">
        <v>-18485586.16</v>
      </c>
      <c r="D197" s="5">
        <v>-19247821.66</v>
      </c>
      <c r="E197" s="5">
        <v>-23412125.09</v>
      </c>
      <c r="F197" s="5">
        <v>-24753664.89</v>
      </c>
      <c r="G197" s="6">
        <f t="shared" si="6"/>
        <v>0.04123404545587858</v>
      </c>
      <c r="H197" s="6">
        <f t="shared" si="7"/>
        <v>0.21635193340626577</v>
      </c>
      <c r="I197" s="6">
        <f t="shared" si="8"/>
        <v>0.057301069204222364</v>
      </c>
    </row>
    <row r="198" spans="1:9" ht="12.75">
      <c r="A198" s="3" t="s">
        <v>385</v>
      </c>
      <c r="B198" s="3" t="s">
        <v>386</v>
      </c>
      <c r="C198" s="5">
        <v>-37.8</v>
      </c>
      <c r="D198" s="5">
        <v>-37.8</v>
      </c>
      <c r="E198" s="5">
        <v>-37.8</v>
      </c>
      <c r="F198" s="5">
        <v>-1081.5</v>
      </c>
      <c r="G198" s="6">
        <f t="shared" si="6"/>
        <v>0</v>
      </c>
      <c r="H198" s="6">
        <f t="shared" si="7"/>
        <v>0</v>
      </c>
      <c r="I198" s="6">
        <f t="shared" si="8"/>
        <v>27.611111111111114</v>
      </c>
    </row>
    <row r="199" spans="1:9" ht="12.75">
      <c r="A199" s="3" t="s">
        <v>387</v>
      </c>
      <c r="B199" s="3" t="s">
        <v>388</v>
      </c>
      <c r="C199" s="5">
        <v>-4209163.67</v>
      </c>
      <c r="D199" s="5">
        <v>-4338025.78</v>
      </c>
      <c r="E199" s="5">
        <v>-4951512.68</v>
      </c>
      <c r="F199" s="5">
        <v>-4738239.56</v>
      </c>
      <c r="G199" s="6">
        <f aca="true" t="shared" si="9" ref="G199:G262">+IF(D199-C199=0,0,(D199-C199)/C199)</f>
        <v>0.030614658897310194</v>
      </c>
      <c r="H199" s="6">
        <f aca="true" t="shared" si="10" ref="H199:H262">+IF(E199-D199=0,0,(E199-D199)/D199)</f>
        <v>0.14142075937593884</v>
      </c>
      <c r="I199" s="6">
        <f aca="true" t="shared" si="11" ref="I199:I262">+IF(F199-E199=0,0,(F199-E199)/E199)</f>
        <v>-0.043072316236096184</v>
      </c>
    </row>
    <row r="200" spans="1:9" ht="12.75">
      <c r="A200" s="3" t="s">
        <v>389</v>
      </c>
      <c r="B200" s="3" t="s">
        <v>390</v>
      </c>
      <c r="C200" s="5">
        <v>0</v>
      </c>
      <c r="D200" s="5">
        <v>0</v>
      </c>
      <c r="E200" s="5">
        <v>-12935944.07</v>
      </c>
      <c r="F200" s="5">
        <v>-11294394.01</v>
      </c>
      <c r="G200" s="6">
        <f t="shared" si="9"/>
        <v>0</v>
      </c>
      <c r="H200" s="6">
        <v>1</v>
      </c>
      <c r="I200" s="6">
        <f t="shared" si="11"/>
        <v>-0.12689835787145612</v>
      </c>
    </row>
    <row r="201" spans="1:9" ht="12.75">
      <c r="A201" s="3" t="s">
        <v>391</v>
      </c>
      <c r="B201" s="3" t="s">
        <v>392</v>
      </c>
      <c r="C201" s="5">
        <v>-131199.06</v>
      </c>
      <c r="D201" s="5">
        <v>-128628.65</v>
      </c>
      <c r="E201" s="5">
        <v>-160081.39</v>
      </c>
      <c r="F201" s="5">
        <v>-169029.72</v>
      </c>
      <c r="G201" s="6">
        <f t="shared" si="9"/>
        <v>-0.01959168000136589</v>
      </c>
      <c r="H201" s="6">
        <f t="shared" si="10"/>
        <v>0.2445235956375195</v>
      </c>
      <c r="I201" s="6">
        <f t="shared" si="11"/>
        <v>0.055898627566889486</v>
      </c>
    </row>
    <row r="202" spans="1:9" ht="12.75">
      <c r="A202" s="3" t="s">
        <v>393</v>
      </c>
      <c r="B202" s="3" t="s">
        <v>394</v>
      </c>
      <c r="C202" s="5">
        <v>-577928.78</v>
      </c>
      <c r="D202" s="5">
        <v>-632885.63</v>
      </c>
      <c r="E202" s="5">
        <v>-776012.37</v>
      </c>
      <c r="F202" s="5">
        <v>-512489.37</v>
      </c>
      <c r="G202" s="6">
        <f t="shared" si="9"/>
        <v>0.09509277250390606</v>
      </c>
      <c r="H202" s="6">
        <f t="shared" si="10"/>
        <v>0.22614945452308657</v>
      </c>
      <c r="I202" s="6">
        <f t="shared" si="11"/>
        <v>-0.339586081598158</v>
      </c>
    </row>
    <row r="203" spans="1:9" ht="12.75">
      <c r="A203" s="3" t="s">
        <v>395</v>
      </c>
      <c r="B203" s="3" t="s">
        <v>396</v>
      </c>
      <c r="C203" s="5">
        <v>-103116.56</v>
      </c>
      <c r="D203" s="5">
        <v>-312945.6</v>
      </c>
      <c r="E203" s="5">
        <v>-451720.57</v>
      </c>
      <c r="F203" s="5">
        <v>-445002.54</v>
      </c>
      <c r="G203" s="6">
        <f t="shared" si="9"/>
        <v>2.034872381312953</v>
      </c>
      <c r="H203" s="6">
        <f t="shared" si="10"/>
        <v>0.443447583222132</v>
      </c>
      <c r="I203" s="6">
        <f t="shared" si="11"/>
        <v>-0.014872092275983862</v>
      </c>
    </row>
    <row r="204" spans="1:9" ht="12.75">
      <c r="A204" s="3" t="s">
        <v>397</v>
      </c>
      <c r="B204" s="3" t="s">
        <v>398</v>
      </c>
      <c r="C204" s="5">
        <v>-102160.27</v>
      </c>
      <c r="D204" s="5">
        <v>-154416</v>
      </c>
      <c r="E204" s="5">
        <v>-136978</v>
      </c>
      <c r="F204" s="5">
        <v>-126889</v>
      </c>
      <c r="G204" s="6">
        <f t="shared" si="9"/>
        <v>0.511507359955098</v>
      </c>
      <c r="H204" s="6">
        <f t="shared" si="10"/>
        <v>-0.1129287120505647</v>
      </c>
      <c r="I204" s="6">
        <f t="shared" si="11"/>
        <v>-0.0736541634423046</v>
      </c>
    </row>
    <row r="205" spans="1:9" ht="12.75">
      <c r="A205" s="3" t="s">
        <v>399</v>
      </c>
      <c r="B205" s="3" t="s">
        <v>400</v>
      </c>
      <c r="C205" s="5">
        <v>-6025</v>
      </c>
      <c r="D205" s="5">
        <v>-61625</v>
      </c>
      <c r="E205" s="5">
        <v>-39400</v>
      </c>
      <c r="F205" s="5">
        <v>-29760</v>
      </c>
      <c r="G205" s="6">
        <f t="shared" si="9"/>
        <v>9.228215767634854</v>
      </c>
      <c r="H205" s="6">
        <f t="shared" si="10"/>
        <v>-0.36064908722109534</v>
      </c>
      <c r="I205" s="6">
        <f t="shared" si="11"/>
        <v>-0.24467005076142131</v>
      </c>
    </row>
    <row r="206" spans="1:9" ht="12.75">
      <c r="A206" s="3" t="s">
        <v>401</v>
      </c>
      <c r="B206" s="3" t="s">
        <v>402</v>
      </c>
      <c r="C206" s="5">
        <v>-6010</v>
      </c>
      <c r="D206" s="5">
        <v>-7140</v>
      </c>
      <c r="E206" s="5">
        <v>-5710.4</v>
      </c>
      <c r="F206" s="5">
        <v>-3108</v>
      </c>
      <c r="G206" s="6">
        <f t="shared" si="9"/>
        <v>0.18801996672212978</v>
      </c>
      <c r="H206" s="6">
        <f t="shared" si="10"/>
        <v>-0.2002240896358544</v>
      </c>
      <c r="I206" s="6">
        <f t="shared" si="11"/>
        <v>-0.455729896329504</v>
      </c>
    </row>
    <row r="207" spans="1:9" ht="12.75">
      <c r="A207" s="3" t="s">
        <v>403</v>
      </c>
      <c r="B207" s="3" t="s">
        <v>404</v>
      </c>
      <c r="C207" s="5">
        <v>-644188.94</v>
      </c>
      <c r="D207" s="5">
        <v>-676274.48</v>
      </c>
      <c r="E207" s="5">
        <v>-699024.05</v>
      </c>
      <c r="F207" s="5">
        <v>-737667.33</v>
      </c>
      <c r="G207" s="6">
        <f t="shared" si="9"/>
        <v>0.049807654257460615</v>
      </c>
      <c r="H207" s="6">
        <f t="shared" si="10"/>
        <v>0.033639551207078025</v>
      </c>
      <c r="I207" s="6">
        <f t="shared" si="11"/>
        <v>0.05528176033428307</v>
      </c>
    </row>
    <row r="208" spans="1:9" ht="12.75">
      <c r="A208" s="3" t="s">
        <v>405</v>
      </c>
      <c r="B208" s="3" t="s">
        <v>406</v>
      </c>
      <c r="C208" s="5">
        <v>-650</v>
      </c>
      <c r="D208" s="5">
        <v>-772.5</v>
      </c>
      <c r="E208" s="5">
        <v>-730</v>
      </c>
      <c r="F208" s="5">
        <v>-730</v>
      </c>
      <c r="G208" s="6">
        <f t="shared" si="9"/>
        <v>0.18846153846153846</v>
      </c>
      <c r="H208" s="6">
        <f t="shared" si="10"/>
        <v>-0.05501618122977346</v>
      </c>
      <c r="I208" s="6">
        <f t="shared" si="11"/>
        <v>0</v>
      </c>
    </row>
    <row r="209" spans="1:9" ht="12.75">
      <c r="A209" s="3" t="s">
        <v>407</v>
      </c>
      <c r="B209" s="3" t="s">
        <v>408</v>
      </c>
      <c r="C209" s="5">
        <v>46385330.22</v>
      </c>
      <c r="D209" s="5">
        <v>48712491.84</v>
      </c>
      <c r="E209" s="5">
        <v>74643242.47</v>
      </c>
      <c r="F209" s="5">
        <v>65683611.79</v>
      </c>
      <c r="G209" s="6">
        <f t="shared" si="9"/>
        <v>0.05017020702369821</v>
      </c>
      <c r="H209" s="6">
        <f t="shared" si="10"/>
        <v>0.5323224013087152</v>
      </c>
      <c r="I209" s="6">
        <f t="shared" si="11"/>
        <v>-0.12003271004205078</v>
      </c>
    </row>
    <row r="210" spans="1:9" ht="12.75">
      <c r="A210" s="3" t="s">
        <v>409</v>
      </c>
      <c r="B210" s="3" t="s">
        <v>410</v>
      </c>
      <c r="C210" s="5">
        <v>12213.5</v>
      </c>
      <c r="D210" s="5">
        <v>70834.4</v>
      </c>
      <c r="E210" s="5">
        <v>121209.15</v>
      </c>
      <c r="F210" s="5">
        <v>108133.33</v>
      </c>
      <c r="G210" s="6">
        <f t="shared" si="9"/>
        <v>4.7996806812134105</v>
      </c>
      <c r="H210" s="6">
        <f t="shared" si="10"/>
        <v>0.7111622319099196</v>
      </c>
      <c r="I210" s="6">
        <f t="shared" si="11"/>
        <v>-0.10787815936338134</v>
      </c>
    </row>
    <row r="211" spans="1:9" ht="12.75">
      <c r="A211" s="3" t="s">
        <v>411</v>
      </c>
      <c r="B211" s="3" t="s">
        <v>412</v>
      </c>
      <c r="C211" s="5">
        <v>468018.38</v>
      </c>
      <c r="D211" s="5">
        <v>282955.82</v>
      </c>
      <c r="E211" s="5">
        <v>614698.25</v>
      </c>
      <c r="F211" s="5">
        <v>702492.92</v>
      </c>
      <c r="G211" s="6">
        <f t="shared" si="9"/>
        <v>-0.39541729109014906</v>
      </c>
      <c r="H211" s="6">
        <f t="shared" si="10"/>
        <v>1.1724177647238356</v>
      </c>
      <c r="I211" s="6">
        <f t="shared" si="11"/>
        <v>0.14282563843316626</v>
      </c>
    </row>
    <row r="212" spans="1:9" ht="12.75">
      <c r="A212" s="3" t="s">
        <v>413</v>
      </c>
      <c r="B212" s="3" t="s">
        <v>414</v>
      </c>
      <c r="C212" s="5">
        <v>1247.62</v>
      </c>
      <c r="D212" s="5">
        <v>1256.58</v>
      </c>
      <c r="E212" s="5">
        <v>312.03</v>
      </c>
      <c r="F212" s="5">
        <v>0</v>
      </c>
      <c r="G212" s="6">
        <f t="shared" si="9"/>
        <v>0.007181673907119185</v>
      </c>
      <c r="H212" s="6">
        <f t="shared" si="10"/>
        <v>-0.7516831399512964</v>
      </c>
      <c r="I212" s="6">
        <f t="shared" si="11"/>
        <v>-1</v>
      </c>
    </row>
    <row r="213" spans="1:9" ht="12.75">
      <c r="A213" s="3" t="s">
        <v>415</v>
      </c>
      <c r="B213" s="3" t="s">
        <v>416</v>
      </c>
      <c r="C213" s="5">
        <v>208624.43</v>
      </c>
      <c r="D213" s="5">
        <v>245551.59</v>
      </c>
      <c r="E213" s="5">
        <v>295833.3</v>
      </c>
      <c r="F213" s="5">
        <v>336659.6</v>
      </c>
      <c r="G213" s="6">
        <f t="shared" si="9"/>
        <v>0.17700304801312103</v>
      </c>
      <c r="H213" s="6">
        <f t="shared" si="10"/>
        <v>0.20477045170019054</v>
      </c>
      <c r="I213" s="6">
        <f t="shared" si="11"/>
        <v>0.1380044099159898</v>
      </c>
    </row>
    <row r="214" spans="1:9" ht="12.75">
      <c r="A214" s="3" t="s">
        <v>417</v>
      </c>
      <c r="B214" s="3" t="s">
        <v>418</v>
      </c>
      <c r="C214" s="5">
        <v>44594.98</v>
      </c>
      <c r="D214" s="5">
        <v>9934.04</v>
      </c>
      <c r="E214" s="5">
        <v>8102.15</v>
      </c>
      <c r="F214" s="5">
        <v>9079.85</v>
      </c>
      <c r="G214" s="6">
        <f t="shared" si="9"/>
        <v>-0.777238603986368</v>
      </c>
      <c r="H214" s="6">
        <f t="shared" si="10"/>
        <v>-0.18440533760685493</v>
      </c>
      <c r="I214" s="6">
        <f t="shared" si="11"/>
        <v>0.12067167356812708</v>
      </c>
    </row>
    <row r="215" spans="1:9" ht="12.75">
      <c r="A215" s="3" t="s">
        <v>419</v>
      </c>
      <c r="B215" s="3" t="s">
        <v>420</v>
      </c>
      <c r="C215" s="5">
        <v>545384.54</v>
      </c>
      <c r="D215" s="5">
        <v>540308.04</v>
      </c>
      <c r="E215" s="5">
        <v>779290.15</v>
      </c>
      <c r="F215" s="5">
        <v>855101.07</v>
      </c>
      <c r="G215" s="6">
        <f t="shared" si="9"/>
        <v>-0.009308111300698035</v>
      </c>
      <c r="H215" s="6">
        <f t="shared" si="10"/>
        <v>0.4423071513057625</v>
      </c>
      <c r="I215" s="6">
        <f t="shared" si="11"/>
        <v>0.09728202005376294</v>
      </c>
    </row>
    <row r="216" spans="1:9" ht="12.75">
      <c r="A216" s="3" t="s">
        <v>421</v>
      </c>
      <c r="B216" s="3" t="s">
        <v>422</v>
      </c>
      <c r="C216" s="5">
        <v>4288.42</v>
      </c>
      <c r="D216" s="5">
        <v>4083.53</v>
      </c>
      <c r="E216" s="5">
        <v>5325.87</v>
      </c>
      <c r="F216" s="5">
        <v>4159.96</v>
      </c>
      <c r="G216" s="6">
        <f t="shared" si="9"/>
        <v>-0.04777750313635322</v>
      </c>
      <c r="H216" s="6">
        <f t="shared" si="10"/>
        <v>0.30423187781159916</v>
      </c>
      <c r="I216" s="6">
        <f t="shared" si="11"/>
        <v>-0.21891446843426518</v>
      </c>
    </row>
    <row r="217" spans="1:9" ht="12.75">
      <c r="A217" s="3" t="s">
        <v>423</v>
      </c>
      <c r="B217" s="3" t="s">
        <v>424</v>
      </c>
      <c r="C217" s="5">
        <v>114254.95</v>
      </c>
      <c r="D217" s="5">
        <v>21548.62</v>
      </c>
      <c r="E217" s="5">
        <v>2965.69</v>
      </c>
      <c r="F217" s="5">
        <v>23341.22</v>
      </c>
      <c r="G217" s="6">
        <f t="shared" si="9"/>
        <v>-0.8113988059160676</v>
      </c>
      <c r="H217" s="6">
        <f t="shared" si="10"/>
        <v>-0.8623721611871201</v>
      </c>
      <c r="I217" s="6">
        <f t="shared" si="11"/>
        <v>6.870418014020347</v>
      </c>
    </row>
    <row r="218" spans="1:9" ht="12.75">
      <c r="A218" s="3" t="s">
        <v>425</v>
      </c>
      <c r="B218" s="3" t="s">
        <v>426</v>
      </c>
      <c r="C218" s="5">
        <v>7842.97</v>
      </c>
      <c r="D218" s="5">
        <v>3781.27</v>
      </c>
      <c r="E218" s="5">
        <v>7385.73</v>
      </c>
      <c r="F218" s="5">
        <v>9217.24</v>
      </c>
      <c r="G218" s="6">
        <f t="shared" si="9"/>
        <v>-0.5178777937439516</v>
      </c>
      <c r="H218" s="6">
        <f t="shared" si="10"/>
        <v>0.9532405779010754</v>
      </c>
      <c r="I218" s="6">
        <f t="shared" si="11"/>
        <v>0.2479795497533758</v>
      </c>
    </row>
    <row r="219" spans="1:9" ht="12.75">
      <c r="A219" s="3" t="s">
        <v>427</v>
      </c>
      <c r="B219" s="3" t="s">
        <v>428</v>
      </c>
      <c r="C219" s="5">
        <v>229994.97</v>
      </c>
      <c r="D219" s="5">
        <v>244300.01</v>
      </c>
      <c r="E219" s="5">
        <v>302584.01</v>
      </c>
      <c r="F219" s="5">
        <v>268549.86</v>
      </c>
      <c r="G219" s="6">
        <f t="shared" si="9"/>
        <v>0.06219718631237895</v>
      </c>
      <c r="H219" s="6">
        <f t="shared" si="10"/>
        <v>0.23857551213362618</v>
      </c>
      <c r="I219" s="6">
        <f t="shared" si="11"/>
        <v>-0.11247834940121265</v>
      </c>
    </row>
    <row r="220" spans="1:9" ht="12.75">
      <c r="A220" s="3" t="s">
        <v>429</v>
      </c>
      <c r="B220" s="3" t="s">
        <v>430</v>
      </c>
      <c r="C220" s="5">
        <v>4161.77</v>
      </c>
      <c r="D220" s="5">
        <v>4375.33</v>
      </c>
      <c r="E220" s="5">
        <v>5358.41</v>
      </c>
      <c r="F220" s="5">
        <v>5307.48</v>
      </c>
      <c r="G220" s="6">
        <f t="shared" si="9"/>
        <v>0.05131470504136448</v>
      </c>
      <c r="H220" s="6">
        <f t="shared" si="10"/>
        <v>0.22468705217663582</v>
      </c>
      <c r="I220" s="6">
        <f t="shared" si="11"/>
        <v>-0.00950468515847057</v>
      </c>
    </row>
    <row r="221" spans="1:9" ht="12.75">
      <c r="A221" s="3" t="s">
        <v>431</v>
      </c>
      <c r="B221" s="3" t="s">
        <v>432</v>
      </c>
      <c r="C221" s="5">
        <v>292657.15</v>
      </c>
      <c r="D221" s="5">
        <v>372362.5</v>
      </c>
      <c r="E221" s="5">
        <v>343083.08</v>
      </c>
      <c r="F221" s="5">
        <v>354148.02</v>
      </c>
      <c r="G221" s="6">
        <f t="shared" si="9"/>
        <v>0.2723505986441813</v>
      </c>
      <c r="H221" s="6">
        <f t="shared" si="10"/>
        <v>-0.07863149484709117</v>
      </c>
      <c r="I221" s="6">
        <f t="shared" si="11"/>
        <v>0.032251488473287585</v>
      </c>
    </row>
    <row r="222" spans="1:9" ht="12.75">
      <c r="A222" s="3" t="s">
        <v>433</v>
      </c>
      <c r="B222" s="3" t="s">
        <v>434</v>
      </c>
      <c r="C222" s="5">
        <v>272889.61</v>
      </c>
      <c r="D222" s="5">
        <v>333315.22</v>
      </c>
      <c r="E222" s="5">
        <v>368328.67</v>
      </c>
      <c r="F222" s="5">
        <v>411993.03</v>
      </c>
      <c r="G222" s="6">
        <f t="shared" si="9"/>
        <v>0.22142876747854193</v>
      </c>
      <c r="H222" s="6">
        <f t="shared" si="10"/>
        <v>0.10504605820280279</v>
      </c>
      <c r="I222" s="6">
        <f t="shared" si="11"/>
        <v>0.118547274639251</v>
      </c>
    </row>
    <row r="223" spans="1:9" ht="12.75">
      <c r="A223" s="3" t="s">
        <v>435</v>
      </c>
      <c r="B223" s="3" t="s">
        <v>436</v>
      </c>
      <c r="C223" s="5">
        <v>12308.14</v>
      </c>
      <c r="D223" s="5">
        <v>13539.16</v>
      </c>
      <c r="E223" s="5">
        <v>17523.95</v>
      </c>
      <c r="F223" s="5">
        <v>16233.28</v>
      </c>
      <c r="G223" s="6">
        <f t="shared" si="9"/>
        <v>0.10001673689119563</v>
      </c>
      <c r="H223" s="6">
        <f t="shared" si="10"/>
        <v>0.2943158955208448</v>
      </c>
      <c r="I223" s="6">
        <f t="shared" si="11"/>
        <v>-0.07365177371540092</v>
      </c>
    </row>
    <row r="224" spans="1:9" ht="12.75">
      <c r="A224" s="3" t="s">
        <v>437</v>
      </c>
      <c r="B224" s="3" t="s">
        <v>438</v>
      </c>
      <c r="C224" s="5">
        <v>616189.96</v>
      </c>
      <c r="D224" s="5">
        <v>619465.24</v>
      </c>
      <c r="E224" s="5">
        <v>648053.79</v>
      </c>
      <c r="F224" s="5">
        <v>693588.33</v>
      </c>
      <c r="G224" s="6">
        <f t="shared" si="9"/>
        <v>0.005315373849973193</v>
      </c>
      <c r="H224" s="6">
        <f t="shared" si="10"/>
        <v>0.046150369954575735</v>
      </c>
      <c r="I224" s="6">
        <f t="shared" si="11"/>
        <v>0.07026351932915927</v>
      </c>
    </row>
    <row r="225" spans="1:9" ht="12.75">
      <c r="A225" s="3" t="s">
        <v>439</v>
      </c>
      <c r="B225" s="3" t="s">
        <v>440</v>
      </c>
      <c r="C225" s="5">
        <v>148109.46</v>
      </c>
      <c r="D225" s="5">
        <v>104032.97</v>
      </c>
      <c r="E225" s="5">
        <v>27561.63</v>
      </c>
      <c r="F225" s="5">
        <v>29391.95</v>
      </c>
      <c r="G225" s="6">
        <f t="shared" si="9"/>
        <v>-0.2975940226910556</v>
      </c>
      <c r="H225" s="6">
        <f t="shared" si="10"/>
        <v>-0.7350683153619473</v>
      </c>
      <c r="I225" s="6">
        <f t="shared" si="11"/>
        <v>0.06640826395245854</v>
      </c>
    </row>
    <row r="226" spans="1:9" ht="12.75">
      <c r="A226" s="3" t="s">
        <v>441</v>
      </c>
      <c r="B226" s="3" t="s">
        <v>442</v>
      </c>
      <c r="C226" s="5">
        <v>239598.93</v>
      </c>
      <c r="D226" s="5">
        <v>262428.76</v>
      </c>
      <c r="E226" s="5">
        <v>305198.56</v>
      </c>
      <c r="F226" s="5">
        <v>336233.63</v>
      </c>
      <c r="G226" s="6">
        <f t="shared" si="9"/>
        <v>0.09528352234294209</v>
      </c>
      <c r="H226" s="6">
        <f t="shared" si="10"/>
        <v>0.16297680178041457</v>
      </c>
      <c r="I226" s="6">
        <f t="shared" si="11"/>
        <v>0.10168812723100662</v>
      </c>
    </row>
    <row r="227" spans="1:9" ht="12.75">
      <c r="A227" s="3" t="s">
        <v>443</v>
      </c>
      <c r="B227" s="3" t="s">
        <v>444</v>
      </c>
      <c r="C227" s="5">
        <v>0</v>
      </c>
      <c r="D227" s="5">
        <v>1838.59</v>
      </c>
      <c r="E227" s="5">
        <v>0</v>
      </c>
      <c r="F227" s="5">
        <v>-1857.37</v>
      </c>
      <c r="G227" s="6">
        <v>1</v>
      </c>
      <c r="H227" s="6">
        <f>+IF(E227-D227=0,0,(E227-D227)/D227)</f>
        <v>-1</v>
      </c>
      <c r="I227" s="6">
        <v>-1</v>
      </c>
    </row>
    <row r="228" spans="1:9" ht="12.75">
      <c r="A228" s="3" t="s">
        <v>445</v>
      </c>
      <c r="B228" s="3" t="s">
        <v>446</v>
      </c>
      <c r="C228" s="5">
        <v>3067.43</v>
      </c>
      <c r="D228" s="5">
        <v>0</v>
      </c>
      <c r="E228" s="5">
        <v>0</v>
      </c>
      <c r="F228" s="5">
        <v>0</v>
      </c>
      <c r="G228" s="6">
        <f t="shared" si="9"/>
        <v>-1</v>
      </c>
      <c r="H228" s="6">
        <f t="shared" si="10"/>
        <v>0</v>
      </c>
      <c r="I228" s="6">
        <f t="shared" si="11"/>
        <v>0</v>
      </c>
    </row>
    <row r="229" spans="1:9" ht="12.75">
      <c r="A229" s="3" t="s">
        <v>447</v>
      </c>
      <c r="B229" s="3" t="s">
        <v>448</v>
      </c>
      <c r="C229" s="5">
        <v>27371.37</v>
      </c>
      <c r="D229" s="5">
        <v>22547.95</v>
      </c>
      <c r="E229" s="5">
        <v>0</v>
      </c>
      <c r="F229" s="5">
        <v>0</v>
      </c>
      <c r="G229" s="6">
        <f t="shared" si="9"/>
        <v>-0.176221358302489</v>
      </c>
      <c r="H229" s="6">
        <f t="shared" si="10"/>
        <v>-1</v>
      </c>
      <c r="I229" s="6">
        <f t="shared" si="11"/>
        <v>0</v>
      </c>
    </row>
    <row r="230" spans="1:9" ht="12.75">
      <c r="A230" s="3" t="s">
        <v>449</v>
      </c>
      <c r="B230" s="3" t="s">
        <v>450</v>
      </c>
      <c r="C230" s="5">
        <v>238067.99</v>
      </c>
      <c r="D230" s="5">
        <v>191380.75</v>
      </c>
      <c r="E230" s="5">
        <v>119342.82</v>
      </c>
      <c r="F230" s="5">
        <v>162261.7</v>
      </c>
      <c r="G230" s="6">
        <f t="shared" si="9"/>
        <v>-0.1961088510891363</v>
      </c>
      <c r="H230" s="6">
        <f t="shared" si="10"/>
        <v>-0.3764115774444399</v>
      </c>
      <c r="I230" s="6">
        <f t="shared" si="11"/>
        <v>0.3596268296659992</v>
      </c>
    </row>
    <row r="231" spans="1:9" ht="12.75">
      <c r="A231" s="3" t="s">
        <v>451</v>
      </c>
      <c r="B231" s="3" t="s">
        <v>452</v>
      </c>
      <c r="C231" s="5">
        <v>1320316.67</v>
      </c>
      <c r="D231" s="5">
        <v>1431925.51</v>
      </c>
      <c r="E231" s="5">
        <v>1621023.98</v>
      </c>
      <c r="F231" s="5">
        <v>1805191.04</v>
      </c>
      <c r="G231" s="6">
        <f t="shared" si="9"/>
        <v>0.08453187219093439</v>
      </c>
      <c r="H231" s="6">
        <f t="shared" si="10"/>
        <v>0.13205887364909086</v>
      </c>
      <c r="I231" s="6">
        <f t="shared" si="11"/>
        <v>0.11361155804740165</v>
      </c>
    </row>
    <row r="232" spans="1:9" ht="12.75">
      <c r="A232" s="3" t="s">
        <v>453</v>
      </c>
      <c r="B232" s="3" t="s">
        <v>454</v>
      </c>
      <c r="C232" s="5">
        <v>0</v>
      </c>
      <c r="D232" s="5">
        <v>10949.58</v>
      </c>
      <c r="E232" s="5">
        <v>18904.45</v>
      </c>
      <c r="F232" s="5">
        <v>131462.04</v>
      </c>
      <c r="G232" s="6">
        <v>1</v>
      </c>
      <c r="H232" s="6">
        <f t="shared" si="10"/>
        <v>0.7265000118726016</v>
      </c>
      <c r="I232" s="6">
        <f t="shared" si="11"/>
        <v>5.954026168441822</v>
      </c>
    </row>
    <row r="233" spans="1:9" ht="12.75">
      <c r="A233" s="3" t="s">
        <v>455</v>
      </c>
      <c r="B233" s="3" t="s">
        <v>456</v>
      </c>
      <c r="C233" s="5">
        <v>1788987.83</v>
      </c>
      <c r="D233" s="5">
        <v>1481851.87</v>
      </c>
      <c r="E233" s="5">
        <v>4635780.69</v>
      </c>
      <c r="F233" s="5">
        <v>3635293.71</v>
      </c>
      <c r="G233" s="6">
        <f t="shared" si="9"/>
        <v>-0.17168141384170285</v>
      </c>
      <c r="H233" s="6">
        <f t="shared" si="10"/>
        <v>2.1283698349687272</v>
      </c>
      <c r="I233" s="6">
        <f t="shared" si="11"/>
        <v>-0.21581844502657013</v>
      </c>
    </row>
    <row r="234" spans="1:9" ht="12.75">
      <c r="A234" s="3" t="s">
        <v>457</v>
      </c>
      <c r="B234" s="3" t="s">
        <v>458</v>
      </c>
      <c r="C234" s="5">
        <v>110990.15</v>
      </c>
      <c r="D234" s="5">
        <v>150744.81</v>
      </c>
      <c r="E234" s="5">
        <v>131228.45</v>
      </c>
      <c r="F234" s="5">
        <v>204617.81</v>
      </c>
      <c r="G234" s="6">
        <f t="shared" si="9"/>
        <v>0.3581818746978899</v>
      </c>
      <c r="H234" s="6">
        <f t="shared" si="10"/>
        <v>-0.1294662151220993</v>
      </c>
      <c r="I234" s="6">
        <f t="shared" si="11"/>
        <v>0.559248851906732</v>
      </c>
    </row>
    <row r="235" spans="1:9" ht="12.75">
      <c r="A235" s="3" t="s">
        <v>459</v>
      </c>
      <c r="B235" s="3" t="s">
        <v>460</v>
      </c>
      <c r="C235" s="5">
        <v>0</v>
      </c>
      <c r="D235" s="5">
        <v>0</v>
      </c>
      <c r="E235" s="5">
        <v>267.19</v>
      </c>
      <c r="F235" s="5">
        <v>144.18</v>
      </c>
      <c r="G235" s="6">
        <f t="shared" si="9"/>
        <v>0</v>
      </c>
      <c r="H235" s="6">
        <v>1</v>
      </c>
      <c r="I235" s="6">
        <f t="shared" si="11"/>
        <v>-0.46038399640705113</v>
      </c>
    </row>
    <row r="236" spans="1:9" ht="12.75">
      <c r="A236" s="3" t="s">
        <v>461</v>
      </c>
      <c r="B236" s="3" t="s">
        <v>462</v>
      </c>
      <c r="C236" s="5">
        <v>1156.41</v>
      </c>
      <c r="D236" s="5">
        <v>-350</v>
      </c>
      <c r="E236" s="5">
        <v>1695.75</v>
      </c>
      <c r="F236" s="5">
        <v>1115</v>
      </c>
      <c r="G236" s="6">
        <f t="shared" si="9"/>
        <v>-1.3026608209890955</v>
      </c>
      <c r="H236" s="6">
        <f t="shared" si="10"/>
        <v>-5.845</v>
      </c>
      <c r="I236" s="6">
        <f t="shared" si="11"/>
        <v>-0.34247383163791834</v>
      </c>
    </row>
    <row r="237" spans="1:9" ht="12.75">
      <c r="A237" s="3" t="s">
        <v>463</v>
      </c>
      <c r="B237" s="3" t="s">
        <v>464</v>
      </c>
      <c r="C237" s="5">
        <v>9633.48</v>
      </c>
      <c r="D237" s="5">
        <v>11603.06</v>
      </c>
      <c r="E237" s="5">
        <v>15068.57</v>
      </c>
      <c r="F237" s="5">
        <v>6253.29</v>
      </c>
      <c r="G237" s="6">
        <f t="shared" si="9"/>
        <v>0.20445155852298444</v>
      </c>
      <c r="H237" s="6">
        <f t="shared" si="10"/>
        <v>0.29867207443553684</v>
      </c>
      <c r="I237" s="6">
        <f t="shared" si="11"/>
        <v>-0.585011052807267</v>
      </c>
    </row>
    <row r="238" spans="1:9" ht="12.75">
      <c r="A238" s="3" t="s">
        <v>465</v>
      </c>
      <c r="B238" s="3" t="s">
        <v>466</v>
      </c>
      <c r="C238" s="5">
        <v>23904.34</v>
      </c>
      <c r="D238" s="5">
        <v>62694.07</v>
      </c>
      <c r="E238" s="5">
        <v>130744.73</v>
      </c>
      <c r="F238" s="5">
        <v>125734.87</v>
      </c>
      <c r="G238" s="6">
        <f t="shared" si="9"/>
        <v>1.6227065880087046</v>
      </c>
      <c r="H238" s="6">
        <f t="shared" si="10"/>
        <v>1.085440138118326</v>
      </c>
      <c r="I238" s="6">
        <f t="shared" si="11"/>
        <v>-0.03831787330931045</v>
      </c>
    </row>
    <row r="239" spans="1:9" ht="12.75">
      <c r="A239" s="3" t="s">
        <v>467</v>
      </c>
      <c r="B239" s="3" t="s">
        <v>468</v>
      </c>
      <c r="C239" s="5">
        <v>22986.52</v>
      </c>
      <c r="D239" s="5">
        <v>2301.94</v>
      </c>
      <c r="E239" s="5">
        <v>19660.3</v>
      </c>
      <c r="F239" s="5">
        <v>20629.43</v>
      </c>
      <c r="G239" s="6">
        <f t="shared" si="9"/>
        <v>-0.8998569596441741</v>
      </c>
      <c r="H239" s="6">
        <f t="shared" si="10"/>
        <v>7.540752582604238</v>
      </c>
      <c r="I239" s="6">
        <f t="shared" si="11"/>
        <v>0.04929375441880343</v>
      </c>
    </row>
    <row r="240" spans="1:9" ht="12.75">
      <c r="A240" s="3" t="s">
        <v>469</v>
      </c>
      <c r="B240" s="3" t="s">
        <v>470</v>
      </c>
      <c r="C240" s="5">
        <v>577.8</v>
      </c>
      <c r="D240" s="5">
        <v>0</v>
      </c>
      <c r="E240" s="5">
        <v>34.98</v>
      </c>
      <c r="F240" s="5">
        <v>0</v>
      </c>
      <c r="G240" s="6">
        <f t="shared" si="9"/>
        <v>-1</v>
      </c>
      <c r="H240" s="6">
        <v>1</v>
      </c>
      <c r="I240" s="6">
        <f t="shared" si="11"/>
        <v>-1</v>
      </c>
    </row>
    <row r="241" spans="1:9" ht="12.75">
      <c r="A241" s="3" t="s">
        <v>471</v>
      </c>
      <c r="B241" s="3" t="s">
        <v>472</v>
      </c>
      <c r="C241" s="5">
        <v>0</v>
      </c>
      <c r="D241" s="5">
        <v>499.69</v>
      </c>
      <c r="E241" s="5">
        <v>534.1</v>
      </c>
      <c r="F241" s="5">
        <v>7870.51</v>
      </c>
      <c r="G241" s="6">
        <v>1</v>
      </c>
      <c r="H241" s="6">
        <f t="shared" si="10"/>
        <v>0.06886269487081996</v>
      </c>
      <c r="I241" s="6">
        <f t="shared" si="11"/>
        <v>13.7360232166261</v>
      </c>
    </row>
    <row r="242" spans="1:9" ht="12.75">
      <c r="A242" s="3" t="s">
        <v>473</v>
      </c>
      <c r="B242" s="3" t="s">
        <v>474</v>
      </c>
      <c r="C242" s="5">
        <v>336405.18</v>
      </c>
      <c r="D242" s="5">
        <v>183577.44</v>
      </c>
      <c r="E242" s="5">
        <v>27274.48</v>
      </c>
      <c r="F242" s="5">
        <v>50045.87</v>
      </c>
      <c r="G242" s="6">
        <f t="shared" si="9"/>
        <v>-0.45429663122309827</v>
      </c>
      <c r="H242" s="6">
        <f t="shared" si="10"/>
        <v>-0.8514279314495288</v>
      </c>
      <c r="I242" s="6">
        <f t="shared" si="11"/>
        <v>0.8348973105995056</v>
      </c>
    </row>
    <row r="243" spans="1:9" ht="12.75">
      <c r="A243" s="3" t="s">
        <v>475</v>
      </c>
      <c r="B243" s="3" t="s">
        <v>476</v>
      </c>
      <c r="C243" s="5">
        <v>0</v>
      </c>
      <c r="D243" s="5">
        <v>0</v>
      </c>
      <c r="E243" s="5">
        <v>0</v>
      </c>
      <c r="F243" s="5">
        <v>-3863.7</v>
      </c>
      <c r="G243" s="6">
        <f t="shared" si="9"/>
        <v>0</v>
      </c>
      <c r="H243" s="6">
        <f t="shared" si="10"/>
        <v>0</v>
      </c>
      <c r="I243" s="6">
        <v>-1</v>
      </c>
    </row>
    <row r="244" spans="1:9" ht="12.75">
      <c r="A244" s="3" t="s">
        <v>477</v>
      </c>
      <c r="B244" s="3" t="s">
        <v>478</v>
      </c>
      <c r="C244" s="5">
        <v>43160</v>
      </c>
      <c r="D244" s="5">
        <v>141036.14</v>
      </c>
      <c r="E244" s="5">
        <v>35148.47</v>
      </c>
      <c r="F244" s="5">
        <v>65562.53</v>
      </c>
      <c r="G244" s="6">
        <f t="shared" si="9"/>
        <v>2.2677511584800745</v>
      </c>
      <c r="H244" s="6">
        <f t="shared" si="10"/>
        <v>-0.7507839480008458</v>
      </c>
      <c r="I244" s="6">
        <f t="shared" si="11"/>
        <v>0.8653025295268897</v>
      </c>
    </row>
    <row r="245" spans="1:9" ht="12.75">
      <c r="A245" s="3" t="s">
        <v>479</v>
      </c>
      <c r="B245" s="3" t="s">
        <v>480</v>
      </c>
      <c r="C245" s="5">
        <v>103061.87</v>
      </c>
      <c r="D245" s="5">
        <v>106084.78</v>
      </c>
      <c r="E245" s="5">
        <v>117724</v>
      </c>
      <c r="F245" s="5">
        <v>128896.02</v>
      </c>
      <c r="G245" s="6">
        <f t="shared" si="9"/>
        <v>0.029331022229656844</v>
      </c>
      <c r="H245" s="6">
        <f t="shared" si="10"/>
        <v>0.10971620999732479</v>
      </c>
      <c r="I245" s="6">
        <f t="shared" si="11"/>
        <v>0.09490010533111348</v>
      </c>
    </row>
    <row r="246" spans="1:9" ht="12.75">
      <c r="A246" s="3" t="s">
        <v>481</v>
      </c>
      <c r="B246" s="3" t="s">
        <v>482</v>
      </c>
      <c r="C246" s="5">
        <v>1177.83</v>
      </c>
      <c r="D246" s="5">
        <v>35148.85</v>
      </c>
      <c r="E246" s="5">
        <v>56233.33</v>
      </c>
      <c r="F246" s="5">
        <v>24738.86</v>
      </c>
      <c r="G246" s="6">
        <f t="shared" si="9"/>
        <v>28.842040022753707</v>
      </c>
      <c r="H246" s="6">
        <f t="shared" si="10"/>
        <v>0.5998625844088784</v>
      </c>
      <c r="I246" s="6">
        <f t="shared" si="11"/>
        <v>-0.5600676680538037</v>
      </c>
    </row>
    <row r="247" spans="1:9" ht="12.75">
      <c r="A247" s="3" t="s">
        <v>483</v>
      </c>
      <c r="B247" s="3" t="s">
        <v>484</v>
      </c>
      <c r="C247" s="5">
        <v>469751.69</v>
      </c>
      <c r="D247" s="5">
        <v>401612.69</v>
      </c>
      <c r="E247" s="5">
        <v>395591.05</v>
      </c>
      <c r="F247" s="5">
        <v>435045.15</v>
      </c>
      <c r="G247" s="6">
        <f t="shared" si="9"/>
        <v>-0.14505323014378085</v>
      </c>
      <c r="H247" s="6">
        <f t="shared" si="10"/>
        <v>-0.01499364972755222</v>
      </c>
      <c r="I247" s="6">
        <f t="shared" si="11"/>
        <v>0.09973456173995857</v>
      </c>
    </row>
    <row r="248" spans="1:9" ht="12.75">
      <c r="A248" s="3" t="s">
        <v>485</v>
      </c>
      <c r="B248" s="3" t="s">
        <v>486</v>
      </c>
      <c r="C248" s="5">
        <v>162.61</v>
      </c>
      <c r="D248" s="5">
        <v>-124.3</v>
      </c>
      <c r="E248" s="5">
        <v>-2064.78</v>
      </c>
      <c r="F248" s="5">
        <v>43.13</v>
      </c>
      <c r="G248" s="6">
        <f t="shared" si="9"/>
        <v>-1.764405633109895</v>
      </c>
      <c r="H248" s="6">
        <f t="shared" si="10"/>
        <v>15.611263073209978</v>
      </c>
      <c r="I248" s="6">
        <f t="shared" si="11"/>
        <v>-1.0208884239483142</v>
      </c>
    </row>
    <row r="249" spans="1:9" ht="12.75">
      <c r="A249" s="3" t="s">
        <v>487</v>
      </c>
      <c r="B249" s="3" t="s">
        <v>488</v>
      </c>
      <c r="C249" s="5">
        <v>19170.11</v>
      </c>
      <c r="D249" s="5">
        <v>19962.8</v>
      </c>
      <c r="E249" s="5">
        <v>13318.08</v>
      </c>
      <c r="F249" s="5">
        <v>0</v>
      </c>
      <c r="G249" s="6">
        <f t="shared" si="9"/>
        <v>0.041350310457269085</v>
      </c>
      <c r="H249" s="6">
        <f t="shared" si="10"/>
        <v>-0.3328551105055403</v>
      </c>
      <c r="I249" s="6">
        <f t="shared" si="11"/>
        <v>-1</v>
      </c>
    </row>
    <row r="250" spans="1:9" ht="12.75">
      <c r="A250" s="3" t="s">
        <v>489</v>
      </c>
      <c r="B250" s="3" t="s">
        <v>490</v>
      </c>
      <c r="C250" s="5">
        <v>54795.46</v>
      </c>
      <c r="D250" s="5">
        <v>19700.74</v>
      </c>
      <c r="E250" s="5">
        <v>12896.86</v>
      </c>
      <c r="F250" s="5">
        <v>0</v>
      </c>
      <c r="G250" s="6">
        <f t="shared" si="9"/>
        <v>-0.6404676591819833</v>
      </c>
      <c r="H250" s="6">
        <f t="shared" si="10"/>
        <v>-0.3453616463137933</v>
      </c>
      <c r="I250" s="6">
        <f t="shared" si="11"/>
        <v>-1</v>
      </c>
    </row>
    <row r="251" spans="1:9" ht="12.75">
      <c r="A251" s="3" t="s">
        <v>491</v>
      </c>
      <c r="B251" s="3" t="s">
        <v>492</v>
      </c>
      <c r="C251" s="5">
        <v>41390.61</v>
      </c>
      <c r="D251" s="5">
        <v>49672.67</v>
      </c>
      <c r="E251" s="5">
        <v>17989.02</v>
      </c>
      <c r="F251" s="5">
        <v>5069.91</v>
      </c>
      <c r="G251" s="6">
        <f t="shared" si="9"/>
        <v>0.20009514235233541</v>
      </c>
      <c r="H251" s="6">
        <f t="shared" si="10"/>
        <v>-0.6378487405649826</v>
      </c>
      <c r="I251" s="6">
        <f t="shared" si="11"/>
        <v>-0.7181664148463897</v>
      </c>
    </row>
    <row r="252" spans="1:9" ht="12.75">
      <c r="A252" s="3" t="s">
        <v>493</v>
      </c>
      <c r="B252" s="3" t="s">
        <v>494</v>
      </c>
      <c r="C252" s="5">
        <v>153043.52</v>
      </c>
      <c r="D252" s="5">
        <v>164433.86</v>
      </c>
      <c r="E252" s="5">
        <v>183282.52</v>
      </c>
      <c r="F252" s="5">
        <v>193935.22</v>
      </c>
      <c r="G252" s="6">
        <f t="shared" si="9"/>
        <v>0.07442549674759177</v>
      </c>
      <c r="H252" s="6">
        <f t="shared" si="10"/>
        <v>0.11462760772021045</v>
      </c>
      <c r="I252" s="6">
        <f t="shared" si="11"/>
        <v>0.058121745597998174</v>
      </c>
    </row>
    <row r="253" spans="1:9" ht="12.75">
      <c r="A253" s="3" t="s">
        <v>495</v>
      </c>
      <c r="B253" s="3" t="s">
        <v>496</v>
      </c>
      <c r="C253" s="5">
        <v>1460</v>
      </c>
      <c r="D253" s="5">
        <v>1120</v>
      </c>
      <c r="E253" s="5">
        <v>900</v>
      </c>
      <c r="F253" s="5">
        <v>0</v>
      </c>
      <c r="G253" s="6">
        <f t="shared" si="9"/>
        <v>-0.2328767123287671</v>
      </c>
      <c r="H253" s="6">
        <f t="shared" si="10"/>
        <v>-0.19642857142857142</v>
      </c>
      <c r="I253" s="6">
        <f t="shared" si="11"/>
        <v>-1</v>
      </c>
    </row>
    <row r="254" spans="1:9" ht="12.75">
      <c r="A254" s="3" t="s">
        <v>497</v>
      </c>
      <c r="B254" s="3" t="s">
        <v>498</v>
      </c>
      <c r="C254" s="5">
        <v>147688.51</v>
      </c>
      <c r="D254" s="5">
        <v>202840.43</v>
      </c>
      <c r="E254" s="5">
        <v>244632.45</v>
      </c>
      <c r="F254" s="5">
        <v>221480.78</v>
      </c>
      <c r="G254" s="6">
        <f t="shared" si="9"/>
        <v>0.37343406064561135</v>
      </c>
      <c r="H254" s="6">
        <f t="shared" si="10"/>
        <v>0.20603397458780787</v>
      </c>
      <c r="I254" s="6">
        <f t="shared" si="11"/>
        <v>-0.09463858944306044</v>
      </c>
    </row>
    <row r="255" spans="1:9" ht="12.75">
      <c r="A255" s="3" t="s">
        <v>499</v>
      </c>
      <c r="B255" s="3" t="s">
        <v>500</v>
      </c>
      <c r="C255" s="5">
        <v>120000</v>
      </c>
      <c r="D255" s="5">
        <v>-7812.39</v>
      </c>
      <c r="E255" s="5">
        <v>15584.47</v>
      </c>
      <c r="F255" s="5">
        <v>91826.26</v>
      </c>
      <c r="G255" s="6">
        <f t="shared" si="9"/>
        <v>-1.06510325</v>
      </c>
      <c r="H255" s="6">
        <f t="shared" si="10"/>
        <v>-2.9948402473506825</v>
      </c>
      <c r="I255" s="6">
        <f t="shared" si="11"/>
        <v>4.892164443192486</v>
      </c>
    </row>
    <row r="256" spans="1:9" ht="12.75">
      <c r="A256" s="3" t="s">
        <v>501</v>
      </c>
      <c r="B256" s="3" t="s">
        <v>502</v>
      </c>
      <c r="C256" s="5">
        <v>28461.61</v>
      </c>
      <c r="D256" s="5">
        <v>13459.55</v>
      </c>
      <c r="E256" s="5">
        <v>13208.98</v>
      </c>
      <c r="F256" s="5">
        <v>12295.03</v>
      </c>
      <c r="G256" s="6">
        <f t="shared" si="9"/>
        <v>-0.527098080537257</v>
      </c>
      <c r="H256" s="6">
        <f t="shared" si="10"/>
        <v>-0.018616521354725805</v>
      </c>
      <c r="I256" s="6">
        <f t="shared" si="11"/>
        <v>-0.06919156513220544</v>
      </c>
    </row>
    <row r="257" spans="1:9" ht="12.75">
      <c r="A257" s="3" t="s">
        <v>503</v>
      </c>
      <c r="B257" s="3" t="s">
        <v>504</v>
      </c>
      <c r="C257" s="5">
        <v>603.74</v>
      </c>
      <c r="D257" s="5">
        <v>658.44</v>
      </c>
      <c r="E257" s="5">
        <v>549.73</v>
      </c>
      <c r="F257" s="5">
        <v>643.49</v>
      </c>
      <c r="G257" s="6">
        <f t="shared" si="9"/>
        <v>0.09060191473150701</v>
      </c>
      <c r="H257" s="6">
        <f t="shared" si="10"/>
        <v>-0.16510236316141186</v>
      </c>
      <c r="I257" s="6">
        <f t="shared" si="11"/>
        <v>0.1705564549869936</v>
      </c>
    </row>
    <row r="258" spans="1:9" ht="12.75">
      <c r="A258" s="3" t="s">
        <v>505</v>
      </c>
      <c r="B258" s="3" t="s">
        <v>506</v>
      </c>
      <c r="C258" s="5">
        <v>0</v>
      </c>
      <c r="D258" s="5">
        <v>29.63</v>
      </c>
      <c r="E258" s="5">
        <v>60.97</v>
      </c>
      <c r="F258" s="5">
        <v>0</v>
      </c>
      <c r="G258" s="6">
        <v>1</v>
      </c>
      <c r="H258" s="6">
        <f t="shared" si="10"/>
        <v>1.0577117786027674</v>
      </c>
      <c r="I258" s="6">
        <f t="shared" si="11"/>
        <v>-1</v>
      </c>
    </row>
    <row r="259" spans="1:9" ht="12.75">
      <c r="A259" s="3" t="s">
        <v>507</v>
      </c>
      <c r="B259" s="3" t="s">
        <v>508</v>
      </c>
      <c r="C259" s="5">
        <v>2004.15</v>
      </c>
      <c r="D259" s="5">
        <v>975.99</v>
      </c>
      <c r="E259" s="5">
        <v>666.59</v>
      </c>
      <c r="F259" s="5">
        <v>776.46</v>
      </c>
      <c r="G259" s="6">
        <f t="shared" si="9"/>
        <v>-0.5130154928523314</v>
      </c>
      <c r="H259" s="6">
        <f t="shared" si="10"/>
        <v>-0.3170114447893933</v>
      </c>
      <c r="I259" s="6">
        <f t="shared" si="11"/>
        <v>0.1648239547547968</v>
      </c>
    </row>
    <row r="260" spans="1:9" ht="12.75">
      <c r="A260" s="3" t="s">
        <v>509</v>
      </c>
      <c r="B260" s="3" t="s">
        <v>510</v>
      </c>
      <c r="C260" s="5">
        <v>104.09</v>
      </c>
      <c r="D260" s="5">
        <v>538.55</v>
      </c>
      <c r="E260" s="5">
        <v>4066.17</v>
      </c>
      <c r="F260" s="5">
        <v>3017.17</v>
      </c>
      <c r="G260" s="6">
        <f t="shared" si="9"/>
        <v>4.173887981554423</v>
      </c>
      <c r="H260" s="6">
        <f t="shared" si="10"/>
        <v>6.550218178442114</v>
      </c>
      <c r="I260" s="6">
        <f t="shared" si="11"/>
        <v>-0.2579823273498157</v>
      </c>
    </row>
    <row r="261" spans="1:9" ht="12.75">
      <c r="A261" s="3" t="s">
        <v>514</v>
      </c>
      <c r="B261" s="3" t="s">
        <v>515</v>
      </c>
      <c r="C261" s="5">
        <v>1363226.24</v>
      </c>
      <c r="D261" s="5">
        <v>1678080.19</v>
      </c>
      <c r="E261" s="5">
        <v>1345382.87</v>
      </c>
      <c r="F261" s="5">
        <v>1228698.46</v>
      </c>
      <c r="G261" s="6">
        <f t="shared" si="9"/>
        <v>0.23096236029024791</v>
      </c>
      <c r="H261" s="6">
        <f t="shared" si="10"/>
        <v>-0.19826068025986282</v>
      </c>
      <c r="I261" s="6">
        <f t="shared" si="11"/>
        <v>-0.08672951960507728</v>
      </c>
    </row>
    <row r="262" spans="1:9" ht="12.75">
      <c r="A262" s="3" t="s">
        <v>516</v>
      </c>
      <c r="B262" s="3" t="s">
        <v>517</v>
      </c>
      <c r="C262" s="5">
        <v>517578.21</v>
      </c>
      <c r="D262" s="5">
        <v>544385.51</v>
      </c>
      <c r="E262" s="5">
        <v>564366.93</v>
      </c>
      <c r="F262" s="5">
        <v>602851.1</v>
      </c>
      <c r="G262" s="6">
        <f t="shared" si="9"/>
        <v>0.05179371828655613</v>
      </c>
      <c r="H262" s="6">
        <f t="shared" si="10"/>
        <v>0.036704540501087256</v>
      </c>
      <c r="I262" s="6">
        <f t="shared" si="11"/>
        <v>0.06818998058585736</v>
      </c>
    </row>
    <row r="263" spans="1:9" ht="12.75">
      <c r="A263" s="3" t="s">
        <v>518</v>
      </c>
      <c r="B263" s="3" t="s">
        <v>519</v>
      </c>
      <c r="C263" s="5">
        <v>2921.2</v>
      </c>
      <c r="D263" s="5">
        <v>2222.51</v>
      </c>
      <c r="E263" s="5">
        <v>5080.42</v>
      </c>
      <c r="F263" s="5">
        <v>7515.64</v>
      </c>
      <c r="G263" s="6">
        <f aca="true" t="shared" si="12" ref="G263:G291">+IF(D263-C263=0,0,(D263-C263)/C263)</f>
        <v>-0.23917910447761181</v>
      </c>
      <c r="H263" s="6">
        <f aca="true" t="shared" si="13" ref="H263:H291">+IF(E263-D263=0,0,(E263-D263)/D263)</f>
        <v>1.2858929768594964</v>
      </c>
      <c r="I263" s="6">
        <f aca="true" t="shared" si="14" ref="I263:I291">+IF(F263-E263=0,0,(F263-E263)/E263)</f>
        <v>0.4793343857397617</v>
      </c>
    </row>
    <row r="264" spans="1:9" ht="12.75">
      <c r="A264" s="3" t="s">
        <v>520</v>
      </c>
      <c r="B264" s="3" t="s">
        <v>521</v>
      </c>
      <c r="C264" s="5">
        <v>0</v>
      </c>
      <c r="D264" s="5">
        <v>0</v>
      </c>
      <c r="E264" s="5">
        <v>559.9</v>
      </c>
      <c r="F264" s="5">
        <v>0</v>
      </c>
      <c r="G264" s="6">
        <f t="shared" si="12"/>
        <v>0</v>
      </c>
      <c r="H264" s="6">
        <v>1</v>
      </c>
      <c r="I264" s="6">
        <f t="shared" si="14"/>
        <v>-1</v>
      </c>
    </row>
    <row r="265" spans="1:9" ht="12.75">
      <c r="A265" s="3" t="s">
        <v>522</v>
      </c>
      <c r="B265" s="3" t="s">
        <v>523</v>
      </c>
      <c r="C265" s="5">
        <v>293020.61</v>
      </c>
      <c r="D265" s="5">
        <v>481645.79</v>
      </c>
      <c r="E265" s="5">
        <v>396692.07</v>
      </c>
      <c r="F265" s="5">
        <v>334344.5</v>
      </c>
      <c r="G265" s="6">
        <f t="shared" si="12"/>
        <v>0.6437266648240204</v>
      </c>
      <c r="H265" s="6">
        <f t="shared" si="13"/>
        <v>-0.17638215004433025</v>
      </c>
      <c r="I265" s="6">
        <f t="shared" si="14"/>
        <v>-0.15716868249975355</v>
      </c>
    </row>
    <row r="266" spans="1:9" ht="12.75">
      <c r="A266" s="3" t="s">
        <v>524</v>
      </c>
      <c r="B266" s="3" t="s">
        <v>525</v>
      </c>
      <c r="C266" s="5">
        <v>31939.93</v>
      </c>
      <c r="D266" s="5">
        <v>19007.99</v>
      </c>
      <c r="E266" s="5">
        <v>36051.33</v>
      </c>
      <c r="F266" s="5">
        <v>40222.19</v>
      </c>
      <c r="G266" s="6">
        <f t="shared" si="12"/>
        <v>-0.4048831666193382</v>
      </c>
      <c r="H266" s="6">
        <f t="shared" si="13"/>
        <v>0.8966408336704722</v>
      </c>
      <c r="I266" s="6">
        <f t="shared" si="14"/>
        <v>0.11569226433532412</v>
      </c>
    </row>
    <row r="267" spans="1:9" ht="12.75">
      <c r="A267" s="3" t="s">
        <v>526</v>
      </c>
      <c r="B267" s="3" t="s">
        <v>527</v>
      </c>
      <c r="C267" s="5">
        <v>77529.08</v>
      </c>
      <c r="D267" s="5">
        <v>254195.07</v>
      </c>
      <c r="E267" s="5">
        <v>184081.64</v>
      </c>
      <c r="F267" s="5">
        <v>350104.6</v>
      </c>
      <c r="G267" s="6">
        <f t="shared" si="12"/>
        <v>2.2787061319442974</v>
      </c>
      <c r="H267" s="6">
        <f t="shared" si="13"/>
        <v>-0.27582529433005915</v>
      </c>
      <c r="I267" s="6">
        <f t="shared" si="14"/>
        <v>0.9018985271969543</v>
      </c>
    </row>
    <row r="268" spans="1:9" ht="12.75">
      <c r="A268" s="3" t="s">
        <v>528</v>
      </c>
      <c r="B268" s="3" t="s">
        <v>529</v>
      </c>
      <c r="C268" s="5">
        <v>26915.94</v>
      </c>
      <c r="D268" s="5">
        <v>26460.35</v>
      </c>
      <c r="E268" s="5">
        <v>33813.9</v>
      </c>
      <c r="F268" s="5">
        <v>38681.58</v>
      </c>
      <c r="G268" s="6">
        <f t="shared" si="12"/>
        <v>-0.016926401232875397</v>
      </c>
      <c r="H268" s="6">
        <f t="shared" si="13"/>
        <v>0.2779082665195284</v>
      </c>
      <c r="I268" s="6">
        <f t="shared" si="14"/>
        <v>0.14395500075412773</v>
      </c>
    </row>
    <row r="269" spans="1:9" ht="12.75">
      <c r="A269" s="3" t="s">
        <v>530</v>
      </c>
      <c r="B269" s="3" t="s">
        <v>531</v>
      </c>
      <c r="C269" s="5">
        <v>120694.25</v>
      </c>
      <c r="D269" s="5">
        <v>133739.7</v>
      </c>
      <c r="E269" s="5">
        <v>192564.69</v>
      </c>
      <c r="F269" s="5">
        <v>203221.33</v>
      </c>
      <c r="G269" s="6">
        <f t="shared" si="12"/>
        <v>0.1080867564113453</v>
      </c>
      <c r="H269" s="6">
        <f t="shared" si="13"/>
        <v>0.4398468816664011</v>
      </c>
      <c r="I269" s="6">
        <f t="shared" si="14"/>
        <v>0.055340571524301704</v>
      </c>
    </row>
    <row r="270" spans="1:9" ht="12.75">
      <c r="A270" s="3" t="s">
        <v>532</v>
      </c>
      <c r="B270" s="3" t="s">
        <v>533</v>
      </c>
      <c r="C270" s="5">
        <v>71275.78</v>
      </c>
      <c r="D270" s="5">
        <v>79680.54</v>
      </c>
      <c r="E270" s="5">
        <v>79643.41</v>
      </c>
      <c r="F270" s="5">
        <v>78785.19</v>
      </c>
      <c r="G270" s="6">
        <f t="shared" si="12"/>
        <v>0.11791887791336686</v>
      </c>
      <c r="H270" s="6">
        <f t="shared" si="13"/>
        <v>-0.00046598579778688883</v>
      </c>
      <c r="I270" s="6">
        <f t="shared" si="14"/>
        <v>-0.010775781699954851</v>
      </c>
    </row>
    <row r="271" spans="1:9" ht="12.75">
      <c r="A271" s="3" t="s">
        <v>534</v>
      </c>
      <c r="B271" s="3" t="s">
        <v>535</v>
      </c>
      <c r="C271" s="5">
        <v>3961.17</v>
      </c>
      <c r="D271" s="5">
        <v>20633.1</v>
      </c>
      <c r="E271" s="5">
        <v>59622.26</v>
      </c>
      <c r="F271" s="5">
        <v>87504.48</v>
      </c>
      <c r="G271" s="6">
        <f t="shared" si="12"/>
        <v>4.2088398124796464</v>
      </c>
      <c r="H271" s="6">
        <f t="shared" si="13"/>
        <v>1.8896414014374963</v>
      </c>
      <c r="I271" s="6">
        <f t="shared" si="14"/>
        <v>0.4676478214680221</v>
      </c>
    </row>
    <row r="272" spans="1:9" ht="12.75">
      <c r="A272" s="3" t="s">
        <v>536</v>
      </c>
      <c r="B272" s="3" t="s">
        <v>537</v>
      </c>
      <c r="C272" s="5">
        <v>246141.4</v>
      </c>
      <c r="D272" s="5">
        <v>238336.81</v>
      </c>
      <c r="E272" s="5">
        <v>256467.84</v>
      </c>
      <c r="F272" s="5">
        <v>265097.81</v>
      </c>
      <c r="G272" s="6">
        <f t="shared" si="12"/>
        <v>-0.03170775009811432</v>
      </c>
      <c r="H272" s="6">
        <f t="shared" si="13"/>
        <v>0.07607314203794202</v>
      </c>
      <c r="I272" s="6">
        <f t="shared" si="14"/>
        <v>0.03364932616892629</v>
      </c>
    </row>
    <row r="273" spans="1:9" ht="12.75">
      <c r="A273" s="3" t="s">
        <v>538</v>
      </c>
      <c r="B273" s="3" t="s">
        <v>539</v>
      </c>
      <c r="C273" s="5">
        <v>0</v>
      </c>
      <c r="D273" s="5">
        <v>0</v>
      </c>
      <c r="E273" s="5">
        <v>153467.04</v>
      </c>
      <c r="F273" s="5">
        <v>500</v>
      </c>
      <c r="G273" s="6">
        <f t="shared" si="12"/>
        <v>0</v>
      </c>
      <c r="H273" s="6">
        <v>1</v>
      </c>
      <c r="I273" s="6">
        <f t="shared" si="14"/>
        <v>-0.9967419714356907</v>
      </c>
    </row>
    <row r="274" spans="1:9" ht="12.75">
      <c r="A274" s="3" t="s">
        <v>540</v>
      </c>
      <c r="B274" s="3" t="s">
        <v>541</v>
      </c>
      <c r="C274" s="5">
        <v>5000</v>
      </c>
      <c r="D274" s="5">
        <v>10000</v>
      </c>
      <c r="E274" s="5">
        <v>9000</v>
      </c>
      <c r="F274" s="5">
        <v>10000</v>
      </c>
      <c r="G274" s="6">
        <f t="shared" si="12"/>
        <v>1</v>
      </c>
      <c r="H274" s="6">
        <f t="shared" si="13"/>
        <v>-0.1</v>
      </c>
      <c r="I274" s="6">
        <f t="shared" si="14"/>
        <v>0.1111111111111111</v>
      </c>
    </row>
    <row r="275" spans="1:9" ht="12.75">
      <c r="A275" s="3" t="s">
        <v>542</v>
      </c>
      <c r="B275" s="3" t="s">
        <v>543</v>
      </c>
      <c r="C275" s="5">
        <v>5.74</v>
      </c>
      <c r="D275" s="5">
        <v>0</v>
      </c>
      <c r="E275" s="5">
        <v>6194.38</v>
      </c>
      <c r="F275" s="5">
        <v>4912.27</v>
      </c>
      <c r="G275" s="6">
        <f t="shared" si="12"/>
        <v>-1</v>
      </c>
      <c r="H275" s="6">
        <v>1</v>
      </c>
      <c r="I275" s="6">
        <f t="shared" si="14"/>
        <v>-0.2069795524330118</v>
      </c>
    </row>
    <row r="276" spans="1:9" ht="12.75">
      <c r="A276" s="3" t="s">
        <v>544</v>
      </c>
      <c r="B276" s="3" t="s">
        <v>545</v>
      </c>
      <c r="C276" s="5">
        <v>74554.02</v>
      </c>
      <c r="D276" s="5">
        <v>114318.2</v>
      </c>
      <c r="E276" s="5">
        <v>129687.07</v>
      </c>
      <c r="F276" s="5">
        <v>122013.92</v>
      </c>
      <c r="G276" s="6">
        <f t="shared" si="12"/>
        <v>0.5333606423905779</v>
      </c>
      <c r="H276" s="6">
        <f t="shared" si="13"/>
        <v>0.13443939810108985</v>
      </c>
      <c r="I276" s="6">
        <f t="shared" si="14"/>
        <v>-0.05916665400799022</v>
      </c>
    </row>
    <row r="277" spans="1:9" ht="12.75">
      <c r="A277" s="3" t="s">
        <v>546</v>
      </c>
      <c r="B277" s="3" t="s">
        <v>547</v>
      </c>
      <c r="C277" s="5">
        <v>62432</v>
      </c>
      <c r="D277" s="5">
        <v>47960.97</v>
      </c>
      <c r="E277" s="5">
        <v>65493.76</v>
      </c>
      <c r="F277" s="5">
        <v>65478.48</v>
      </c>
      <c r="G277" s="6">
        <f t="shared" si="12"/>
        <v>-0.2317886660686827</v>
      </c>
      <c r="H277" s="6">
        <f t="shared" si="13"/>
        <v>0.36556370732285026</v>
      </c>
      <c r="I277" s="6">
        <f t="shared" si="14"/>
        <v>-0.0002333046690249397</v>
      </c>
    </row>
    <row r="278" spans="1:9" ht="12.75">
      <c r="A278" s="3" t="s">
        <v>548</v>
      </c>
      <c r="B278" s="3" t="s">
        <v>549</v>
      </c>
      <c r="C278" s="5">
        <v>3520</v>
      </c>
      <c r="D278" s="5">
        <v>3400</v>
      </c>
      <c r="E278" s="5">
        <v>4510</v>
      </c>
      <c r="F278" s="5">
        <v>0</v>
      </c>
      <c r="G278" s="6">
        <f t="shared" si="12"/>
        <v>-0.03409090909090909</v>
      </c>
      <c r="H278" s="6">
        <f t="shared" si="13"/>
        <v>0.3264705882352941</v>
      </c>
      <c r="I278" s="6">
        <f t="shared" si="14"/>
        <v>-1</v>
      </c>
    </row>
    <row r="279" spans="1:9" ht="12.75">
      <c r="A279" s="3" t="s">
        <v>550</v>
      </c>
      <c r="B279" s="3" t="s">
        <v>551</v>
      </c>
      <c r="C279" s="5">
        <v>429.31</v>
      </c>
      <c r="D279" s="5">
        <v>2119.15</v>
      </c>
      <c r="E279" s="5">
        <v>0</v>
      </c>
      <c r="F279" s="5">
        <v>0</v>
      </c>
      <c r="G279" s="6">
        <f t="shared" si="12"/>
        <v>3.936176655563579</v>
      </c>
      <c r="H279" s="6">
        <f t="shared" si="13"/>
        <v>-1</v>
      </c>
      <c r="I279" s="6">
        <f t="shared" si="14"/>
        <v>0</v>
      </c>
    </row>
    <row r="280" spans="1:9" ht="12.75">
      <c r="A280" s="3" t="s">
        <v>552</v>
      </c>
      <c r="B280" s="3" t="s">
        <v>553</v>
      </c>
      <c r="C280" s="5">
        <v>9476</v>
      </c>
      <c r="D280" s="5">
        <v>26705.77</v>
      </c>
      <c r="E280" s="5">
        <v>15042.88</v>
      </c>
      <c r="F280" s="5">
        <v>51152.96</v>
      </c>
      <c r="G280" s="6">
        <f t="shared" si="12"/>
        <v>1.81825348248206</v>
      </c>
      <c r="H280" s="6">
        <f t="shared" si="13"/>
        <v>-0.43671798266816503</v>
      </c>
      <c r="I280" s="6">
        <f t="shared" si="14"/>
        <v>2.4004765044991387</v>
      </c>
    </row>
    <row r="281" spans="1:9" ht="12.75">
      <c r="A281" s="3" t="s">
        <v>554</v>
      </c>
      <c r="B281" s="3" t="s">
        <v>511</v>
      </c>
      <c r="C281" s="5">
        <v>9742.79</v>
      </c>
      <c r="D281" s="5">
        <v>995.91</v>
      </c>
      <c r="E281" s="5">
        <v>0</v>
      </c>
      <c r="F281" s="5">
        <v>0</v>
      </c>
      <c r="G281" s="6">
        <f t="shared" si="12"/>
        <v>-0.897779794083625</v>
      </c>
      <c r="H281" s="6">
        <f t="shared" si="13"/>
        <v>-1</v>
      </c>
      <c r="I281" s="6">
        <f t="shared" si="14"/>
        <v>0</v>
      </c>
    </row>
    <row r="282" spans="1:9" ht="12.75">
      <c r="A282" s="3" t="s">
        <v>555</v>
      </c>
      <c r="B282" s="3" t="s">
        <v>512</v>
      </c>
      <c r="C282" s="5">
        <v>1473</v>
      </c>
      <c r="D282" s="5">
        <v>4480.99</v>
      </c>
      <c r="E282" s="5">
        <v>4591.93</v>
      </c>
      <c r="F282" s="5">
        <v>3104.92</v>
      </c>
      <c r="G282" s="6">
        <f t="shared" si="12"/>
        <v>2.0420841819416156</v>
      </c>
      <c r="H282" s="6">
        <f t="shared" si="13"/>
        <v>0.024757921798531243</v>
      </c>
      <c r="I282" s="6">
        <f t="shared" si="14"/>
        <v>-0.32383115596274337</v>
      </c>
    </row>
    <row r="283" spans="1:9" ht="12.75">
      <c r="A283" s="3" t="s">
        <v>556</v>
      </c>
      <c r="B283" s="3" t="s">
        <v>513</v>
      </c>
      <c r="C283" s="5">
        <v>1500</v>
      </c>
      <c r="D283" s="5">
        <v>9325</v>
      </c>
      <c r="E283" s="5">
        <v>9375</v>
      </c>
      <c r="F283" s="5">
        <v>9200</v>
      </c>
      <c r="G283" s="6">
        <f t="shared" si="12"/>
        <v>5.216666666666667</v>
      </c>
      <c r="H283" s="6">
        <f t="shared" si="13"/>
        <v>0.005361930294906166</v>
      </c>
      <c r="I283" s="6">
        <f t="shared" si="14"/>
        <v>-0.018666666666666668</v>
      </c>
    </row>
    <row r="284" spans="1:9" ht="12.75">
      <c r="A284" s="3" t="s">
        <v>557</v>
      </c>
      <c r="B284" s="3" t="s">
        <v>558</v>
      </c>
      <c r="C284" s="5">
        <v>33655.8</v>
      </c>
      <c r="D284" s="5">
        <v>221879.56</v>
      </c>
      <c r="E284" s="5">
        <v>132534.92</v>
      </c>
      <c r="F284" s="5">
        <v>140580.84</v>
      </c>
      <c r="G284" s="6">
        <f t="shared" si="12"/>
        <v>5.592609891905704</v>
      </c>
      <c r="H284" s="6">
        <f t="shared" si="13"/>
        <v>-0.4026717918495962</v>
      </c>
      <c r="I284" s="6">
        <f t="shared" si="14"/>
        <v>0.06070792512644956</v>
      </c>
    </row>
    <row r="285" spans="1:9" ht="12.75">
      <c r="A285" s="3" t="s">
        <v>559</v>
      </c>
      <c r="B285" s="3" t="s">
        <v>560</v>
      </c>
      <c r="C285" s="5">
        <v>45874.94</v>
      </c>
      <c r="D285" s="5">
        <v>91783.85</v>
      </c>
      <c r="E285" s="5">
        <v>67742.75</v>
      </c>
      <c r="F285" s="5">
        <v>224762.01</v>
      </c>
      <c r="G285" s="6">
        <f t="shared" si="12"/>
        <v>1.0007404914317055</v>
      </c>
      <c r="H285" s="6">
        <f t="shared" si="13"/>
        <v>-0.26193170149214706</v>
      </c>
      <c r="I285" s="6">
        <f t="shared" si="14"/>
        <v>2.3178754922113436</v>
      </c>
    </row>
    <row r="286" spans="1:9" ht="12.75">
      <c r="A286" s="3" t="s">
        <v>561</v>
      </c>
      <c r="B286" s="3" t="s">
        <v>562</v>
      </c>
      <c r="C286" s="5">
        <v>14803</v>
      </c>
      <c r="D286" s="5">
        <v>5040.27</v>
      </c>
      <c r="E286" s="5">
        <v>16146.8</v>
      </c>
      <c r="F286" s="5">
        <v>23871.82</v>
      </c>
      <c r="G286" s="6">
        <f t="shared" si="12"/>
        <v>-0.6595102344119435</v>
      </c>
      <c r="H286" s="6">
        <f t="shared" si="13"/>
        <v>2.203558539522684</v>
      </c>
      <c r="I286" s="6">
        <f t="shared" si="14"/>
        <v>0.47842420789258555</v>
      </c>
    </row>
    <row r="287" spans="1:9" ht="12.75">
      <c r="A287" s="3" t="s">
        <v>563</v>
      </c>
      <c r="B287" s="3" t="s">
        <v>564</v>
      </c>
      <c r="C287" s="5">
        <v>402.45</v>
      </c>
      <c r="D287" s="5">
        <v>2708.72</v>
      </c>
      <c r="E287" s="5">
        <v>0</v>
      </c>
      <c r="F287" s="5">
        <v>0</v>
      </c>
      <c r="G287" s="6">
        <f t="shared" si="12"/>
        <v>5.73057522673624</v>
      </c>
      <c r="H287" s="6">
        <f t="shared" si="13"/>
        <v>-1</v>
      </c>
      <c r="I287" s="6">
        <f t="shared" si="14"/>
        <v>0</v>
      </c>
    </row>
    <row r="288" spans="1:9" ht="12.75">
      <c r="A288" s="3" t="s">
        <v>565</v>
      </c>
      <c r="B288" s="3" t="s">
        <v>566</v>
      </c>
      <c r="C288" s="5">
        <v>54483.5</v>
      </c>
      <c r="D288" s="5">
        <v>75080.67</v>
      </c>
      <c r="E288" s="5">
        <v>58993.57</v>
      </c>
      <c r="F288" s="5">
        <v>58612.57</v>
      </c>
      <c r="G288" s="6">
        <f t="shared" si="12"/>
        <v>0.37804417851276073</v>
      </c>
      <c r="H288" s="6">
        <f t="shared" si="13"/>
        <v>-0.2142642040887488</v>
      </c>
      <c r="I288" s="6">
        <f t="shared" si="14"/>
        <v>-0.006458330967256262</v>
      </c>
    </row>
    <row r="289" spans="1:9" ht="12.75">
      <c r="A289" s="3" t="s">
        <v>567</v>
      </c>
      <c r="B289" s="3" t="s">
        <v>568</v>
      </c>
      <c r="C289" s="5">
        <v>0</v>
      </c>
      <c r="D289" s="5">
        <v>68696.54</v>
      </c>
      <c r="E289" s="5">
        <v>0</v>
      </c>
      <c r="F289" s="5">
        <v>0</v>
      </c>
      <c r="G289" s="6">
        <v>1</v>
      </c>
      <c r="H289" s="6">
        <f t="shared" si="13"/>
        <v>-1</v>
      </c>
      <c r="I289" s="6">
        <f t="shared" si="14"/>
        <v>0</v>
      </c>
    </row>
    <row r="290" spans="1:9" ht="12.75">
      <c r="A290" s="3" t="s">
        <v>569</v>
      </c>
      <c r="B290" s="3" t="s">
        <v>570</v>
      </c>
      <c r="C290" s="5">
        <v>-1018669.59</v>
      </c>
      <c r="D290" s="5">
        <v>-1662764.93</v>
      </c>
      <c r="E290" s="5">
        <v>-720636.01</v>
      </c>
      <c r="F290" s="5">
        <v>65000.7</v>
      </c>
      <c r="G290" s="6">
        <f t="shared" si="12"/>
        <v>0.6322907312860886</v>
      </c>
      <c r="H290" s="6">
        <f t="shared" si="13"/>
        <v>-0.5666037952821148</v>
      </c>
      <c r="I290" s="6">
        <f t="shared" si="14"/>
        <v>-1.0901990728995072</v>
      </c>
    </row>
    <row r="291" spans="1:9" ht="12.75">
      <c r="A291" s="3" t="s">
        <v>571</v>
      </c>
      <c r="B291" s="3" t="s">
        <v>572</v>
      </c>
      <c r="C291" s="5">
        <v>2156807.16</v>
      </c>
      <c r="D291" s="5">
        <v>417827.04</v>
      </c>
      <c r="E291" s="5">
        <v>632480.49</v>
      </c>
      <c r="F291" s="5">
        <v>783796.66</v>
      </c>
      <c r="G291" s="6">
        <f t="shared" si="12"/>
        <v>-0.8062751980107484</v>
      </c>
      <c r="H291" s="6">
        <f t="shared" si="13"/>
        <v>0.513737574284326</v>
      </c>
      <c r="I291" s="6">
        <f t="shared" si="14"/>
        <v>0.23924243101949286</v>
      </c>
    </row>
  </sheetData>
  <sheetProtection/>
  <printOptions/>
  <pageMargins left="0.1597222222222222" right="0.1597222222222222" top="0.25" bottom="0.25" header="0" footer="0"/>
  <pageSetup fitToHeight="0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Kendall</dc:creator>
  <cp:keywords/>
  <dc:description/>
  <cp:lastModifiedBy>Meredith Kendall</cp:lastModifiedBy>
  <dcterms:created xsi:type="dcterms:W3CDTF">2024-04-17T15:59:13Z</dcterms:created>
  <dcterms:modified xsi:type="dcterms:W3CDTF">2024-04-17T16:17:44Z</dcterms:modified>
  <cp:category/>
  <cp:version/>
  <cp:contentType/>
  <cp:contentStatus/>
</cp:coreProperties>
</file>