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S:\PSC RATE STUDY\BC\BC Responses - 4.5.24 Data Request\"/>
    </mc:Choice>
  </mc:AlternateContent>
  <xr:revisionPtr revIDLastSave="18" documentId="13_ncr:1_{22D624D2-C49F-40AC-A2DC-28917000E0D9}" xr6:coauthVersionLast="47" xr6:coauthVersionMax="47" xr10:uidLastSave="{0C15DCEA-37D1-4B3F-B274-245F195BC65A}"/>
  <bookViews>
    <workbookView xWindow="-108" yWindow="-108" windowWidth="23256" windowHeight="12576" xr2:uid="{F329AD0B-31EA-45F1-8A66-2B86E8CA1B2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/>
  <c r="E11" i="1"/>
  <c r="E10" i="1"/>
  <c r="E9" i="1"/>
  <c r="E8" i="1"/>
  <c r="E36" i="1"/>
  <c r="E35" i="1"/>
  <c r="E34" i="1"/>
  <c r="E33" i="1"/>
  <c r="E32" i="1"/>
  <c r="E24" i="1"/>
  <c r="E23" i="1"/>
  <c r="E22" i="1"/>
  <c r="E21" i="1"/>
  <c r="E20" i="1"/>
  <c r="E38" i="1"/>
  <c r="E26" i="1"/>
  <c r="C33" i="1"/>
  <c r="C34" i="1"/>
  <c r="C35" i="1"/>
  <c r="C36" i="1"/>
  <c r="C32" i="1"/>
  <c r="D33" i="1"/>
  <c r="D34" i="1"/>
  <c r="D35" i="1"/>
  <c r="D36" i="1"/>
  <c r="D32" i="1"/>
  <c r="D26" i="1"/>
  <c r="C26" i="1"/>
  <c r="C38" i="1" l="1"/>
  <c r="D38" i="1"/>
  <c r="C14" i="1" l="1"/>
  <c r="D14" i="1"/>
  <c r="B38" i="1"/>
  <c r="B26" i="1"/>
  <c r="B14" i="1"/>
</calcChain>
</file>

<file path=xl/sharedStrings.xml><?xml version="1.0" encoding="utf-8"?>
<sst xmlns="http://schemas.openxmlformats.org/spreadsheetml/2006/main" count="47" uniqueCount="18">
  <si>
    <t>Butler County Water System, Inc.</t>
  </si>
  <si>
    <t>Board Member Compensation and  Benefits</t>
  </si>
  <si>
    <t>Gross</t>
  </si>
  <si>
    <t>ER SS</t>
  </si>
  <si>
    <t>ER Medicare</t>
  </si>
  <si>
    <t>Total</t>
  </si>
  <si>
    <t>YEAR 2022</t>
  </si>
  <si>
    <t>Wages</t>
  </si>
  <si>
    <t>Taxes Paid</t>
  </si>
  <si>
    <t>FICA</t>
  </si>
  <si>
    <t>DAUGHERTY, CARL</t>
  </si>
  <si>
    <t>FARRIS, DANIEL</t>
  </si>
  <si>
    <t>MARTIN, JR., WEYMOUTH</t>
  </si>
  <si>
    <t>ROBBINS, GARY</t>
  </si>
  <si>
    <t>WELLS, WILLIAM S</t>
  </si>
  <si>
    <t>TOTAL</t>
  </si>
  <si>
    <t>YEAR 2023</t>
  </si>
  <si>
    <t>YEAR 2024 (YTD thru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</si>
</sst>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indexed="8"/>
      <name val="Apto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43" fontId="0" fillId="0" borderId="2" xfId="1" applyFont="1" applyBorder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BF74-B961-4413-910D-E589BC27568C}">
  <dimension ref="A1:E40"/>
  <sheetViews>
    <sheetView tabSelected="1" workbookViewId="0">
      <selection activeCell="M29" sqref="M29"/>
    </sheetView>
  </sheetViews>
  <sheetFormatPr defaultRowHeight="14.45"/>
  <cols>
    <col min="1" max="1" width="24.5703125" customWidth="1"/>
    <col min="2" max="2" width="10.5703125" style="2" bestFit="1" customWidth="1"/>
    <col min="3" max="3" width="10.42578125" style="2" bestFit="1" customWidth="1"/>
    <col min="4" max="4" width="11.7109375" style="2" bestFit="1" customWidth="1"/>
    <col min="5" max="5" width="11.85546875" customWidth="1"/>
  </cols>
  <sheetData>
    <row r="1" spans="1:5" ht="15">
      <c r="A1" s="5" t="s">
        <v>0</v>
      </c>
      <c r="E1" s="2"/>
    </row>
    <row r="2" spans="1:5" ht="15">
      <c r="A2" t="s">
        <v>1</v>
      </c>
      <c r="E2" s="2"/>
    </row>
    <row r="3" spans="1:5" ht="15">
      <c r="E3" s="2"/>
    </row>
    <row r="4" spans="1:5" ht="15">
      <c r="E4" s="2"/>
    </row>
    <row r="5" spans="1:5" ht="15">
      <c r="B5" s="3" t="s">
        <v>2</v>
      </c>
      <c r="C5" s="3" t="s">
        <v>3</v>
      </c>
      <c r="D5" s="3" t="s">
        <v>4</v>
      </c>
      <c r="E5" s="3" t="s">
        <v>5</v>
      </c>
    </row>
    <row r="6" spans="1:5" ht="15">
      <c r="A6" s="6" t="s">
        <v>6</v>
      </c>
      <c r="B6" s="4" t="s">
        <v>7</v>
      </c>
      <c r="C6" s="4" t="s">
        <v>8</v>
      </c>
      <c r="D6" s="4" t="s">
        <v>8</v>
      </c>
      <c r="E6" s="4" t="s">
        <v>9</v>
      </c>
    </row>
    <row r="7" spans="1:5" ht="15">
      <c r="E7" s="2"/>
    </row>
    <row r="8" spans="1:5" ht="15">
      <c r="A8" s="1" t="s">
        <v>10</v>
      </c>
      <c r="B8" s="8">
        <v>3600</v>
      </c>
      <c r="C8" s="8">
        <v>223.2</v>
      </c>
      <c r="D8" s="8">
        <v>52.2</v>
      </c>
      <c r="E8" s="8">
        <f>+C8+D8</f>
        <v>275.39999999999998</v>
      </c>
    </row>
    <row r="9" spans="1:5" ht="15">
      <c r="A9" t="s">
        <v>11</v>
      </c>
      <c r="B9" s="2">
        <v>3600</v>
      </c>
      <c r="C9" s="2">
        <v>223.2</v>
      </c>
      <c r="D9" s="2">
        <v>52.2</v>
      </c>
      <c r="E9" s="2">
        <f>+C9+D9</f>
        <v>275.39999999999998</v>
      </c>
    </row>
    <row r="10" spans="1:5" ht="15">
      <c r="A10" t="s">
        <v>12</v>
      </c>
      <c r="B10" s="2">
        <v>3600</v>
      </c>
      <c r="C10" s="2">
        <v>223.2</v>
      </c>
      <c r="D10" s="2">
        <v>52.2</v>
      </c>
      <c r="E10" s="2">
        <f t="shared" ref="E10:E12" si="0">+C10+D10</f>
        <v>275.39999999999998</v>
      </c>
    </row>
    <row r="11" spans="1:5" ht="15">
      <c r="A11" t="s">
        <v>13</v>
      </c>
      <c r="B11" s="2">
        <v>3600</v>
      </c>
      <c r="C11" s="2">
        <v>223.2</v>
      </c>
      <c r="D11" s="2">
        <v>52.2</v>
      </c>
      <c r="E11" s="2">
        <f t="shared" si="0"/>
        <v>275.39999999999998</v>
      </c>
    </row>
    <row r="12" spans="1:5" ht="15">
      <c r="A12" t="s">
        <v>14</v>
      </c>
      <c r="B12" s="2">
        <v>3600</v>
      </c>
      <c r="C12" s="2">
        <v>223.2</v>
      </c>
      <c r="D12" s="2">
        <v>52.2</v>
      </c>
      <c r="E12" s="2">
        <f t="shared" si="0"/>
        <v>275.39999999999998</v>
      </c>
    </row>
    <row r="13" spans="1:5" ht="15">
      <c r="E13" s="2"/>
    </row>
    <row r="14" spans="1:5" ht="15">
      <c r="A14" t="s">
        <v>15</v>
      </c>
      <c r="B14" s="7">
        <f>SUM(B8:B13)</f>
        <v>18000</v>
      </c>
      <c r="C14" s="7">
        <f>SUM(C8:C13)</f>
        <v>1116</v>
      </c>
      <c r="D14" s="7">
        <f>SUM(D8:D13)</f>
        <v>261</v>
      </c>
      <c r="E14" s="7">
        <f>SUM(E7:E13)</f>
        <v>1377</v>
      </c>
    </row>
    <row r="15" spans="1:5" ht="15">
      <c r="E15" s="2"/>
    </row>
    <row r="16" spans="1:5" ht="15">
      <c r="E16" s="2"/>
    </row>
    <row r="17" spans="1:5" ht="15">
      <c r="B17" s="3" t="s">
        <v>2</v>
      </c>
      <c r="C17" s="3" t="s">
        <v>3</v>
      </c>
      <c r="D17" s="3" t="s">
        <v>4</v>
      </c>
      <c r="E17" s="3" t="s">
        <v>5</v>
      </c>
    </row>
    <row r="18" spans="1:5" ht="15">
      <c r="A18" s="6" t="s">
        <v>16</v>
      </c>
      <c r="B18" s="4" t="s">
        <v>7</v>
      </c>
      <c r="C18" s="4" t="s">
        <v>8</v>
      </c>
      <c r="D18" s="4" t="s">
        <v>8</v>
      </c>
      <c r="E18" s="4" t="s">
        <v>9</v>
      </c>
    </row>
    <row r="19" spans="1:5" ht="15">
      <c r="E19" s="2"/>
    </row>
    <row r="20" spans="1:5" ht="15">
      <c r="A20" s="1" t="s">
        <v>10</v>
      </c>
      <c r="B20" s="8">
        <v>3600</v>
      </c>
      <c r="C20" s="8">
        <v>223.2</v>
      </c>
      <c r="D20" s="8">
        <v>52.2</v>
      </c>
      <c r="E20" s="8">
        <f>+C20+D20</f>
        <v>275.39999999999998</v>
      </c>
    </row>
    <row r="21" spans="1:5" ht="15">
      <c r="A21" t="s">
        <v>11</v>
      </c>
      <c r="B21" s="2">
        <v>3600</v>
      </c>
      <c r="C21" s="2">
        <v>223.2</v>
      </c>
      <c r="D21" s="2">
        <v>52.2</v>
      </c>
      <c r="E21" s="2">
        <f>+C21+D21</f>
        <v>275.39999999999998</v>
      </c>
    </row>
    <row r="22" spans="1:5" ht="15">
      <c r="A22" t="s">
        <v>12</v>
      </c>
      <c r="B22" s="2">
        <v>3600</v>
      </c>
      <c r="C22" s="2">
        <v>223.2</v>
      </c>
      <c r="D22" s="2">
        <v>52.2</v>
      </c>
      <c r="E22" s="2">
        <f t="shared" ref="E22:E24" si="1">+C22+D22</f>
        <v>275.39999999999998</v>
      </c>
    </row>
    <row r="23" spans="1:5" ht="15">
      <c r="A23" t="s">
        <v>13</v>
      </c>
      <c r="B23" s="2">
        <v>3600</v>
      </c>
      <c r="C23" s="2">
        <v>223.2</v>
      </c>
      <c r="D23" s="2">
        <v>52.2</v>
      </c>
      <c r="E23" s="2">
        <f t="shared" si="1"/>
        <v>275.39999999999998</v>
      </c>
    </row>
    <row r="24" spans="1:5" ht="15">
      <c r="A24" t="s">
        <v>14</v>
      </c>
      <c r="B24" s="2">
        <v>3600</v>
      </c>
      <c r="C24" s="2">
        <v>223.2</v>
      </c>
      <c r="D24" s="2">
        <v>52.2</v>
      </c>
      <c r="E24" s="2">
        <f t="shared" si="1"/>
        <v>275.39999999999998</v>
      </c>
    </row>
    <row r="25" spans="1:5" ht="15">
      <c r="E25" s="2"/>
    </row>
    <row r="26" spans="1:5" ht="15">
      <c r="A26" t="s">
        <v>15</v>
      </c>
      <c r="B26" s="7">
        <f>SUM(B20:B25)</f>
        <v>18000</v>
      </c>
      <c r="C26" s="7">
        <f>SUM(C20:C25)</f>
        <v>1116</v>
      </c>
      <c r="D26" s="7">
        <f>SUM(D20:D25)</f>
        <v>261</v>
      </c>
      <c r="E26" s="7">
        <f>SUM(E20:E25)</f>
        <v>1377</v>
      </c>
    </row>
    <row r="27" spans="1:5" ht="15">
      <c r="E27" s="2"/>
    </row>
    <row r="28" spans="1:5" ht="15">
      <c r="E28" s="2"/>
    </row>
    <row r="29" spans="1:5" ht="15">
      <c r="B29" s="3" t="s">
        <v>2</v>
      </c>
      <c r="C29" s="3" t="s">
        <v>3</v>
      </c>
      <c r="D29" s="3" t="s">
        <v>4</v>
      </c>
      <c r="E29" s="3" t="s">
        <v>5</v>
      </c>
    </row>
    <row r="30" spans="1:5" ht="15">
      <c r="A30" s="6" t="s">
        <v>17</v>
      </c>
      <c r="B30" s="4" t="s">
        <v>7</v>
      </c>
      <c r="C30" s="4" t="s">
        <v>8</v>
      </c>
      <c r="D30" s="4" t="s">
        <v>8</v>
      </c>
      <c r="E30" s="4" t="s">
        <v>9</v>
      </c>
    </row>
    <row r="31" spans="1:5" ht="15">
      <c r="E31" s="2"/>
    </row>
    <row r="32" spans="1:5" ht="15">
      <c r="A32" s="1" t="s">
        <v>10</v>
      </c>
      <c r="B32" s="8">
        <v>900</v>
      </c>
      <c r="C32" s="8">
        <f>18.6*3</f>
        <v>55.800000000000004</v>
      </c>
      <c r="D32" s="8">
        <f>4.35*3</f>
        <v>13.049999999999999</v>
      </c>
      <c r="E32" s="8">
        <f>+C32+D32</f>
        <v>68.850000000000009</v>
      </c>
    </row>
    <row r="33" spans="1:5" ht="15">
      <c r="A33" t="s">
        <v>11</v>
      </c>
      <c r="B33" s="2">
        <v>900</v>
      </c>
      <c r="C33" s="2">
        <f t="shared" ref="C33:C36" si="2">18.6*3</f>
        <v>55.800000000000004</v>
      </c>
      <c r="D33" s="2">
        <f t="shared" ref="D33:E36" si="3">4.35*3</f>
        <v>13.049999999999999</v>
      </c>
      <c r="E33" s="2">
        <f>+C33+D33</f>
        <v>68.850000000000009</v>
      </c>
    </row>
    <row r="34" spans="1:5" ht="15">
      <c r="A34" t="s">
        <v>12</v>
      </c>
      <c r="B34" s="2">
        <v>900</v>
      </c>
      <c r="C34" s="2">
        <f t="shared" si="2"/>
        <v>55.800000000000004</v>
      </c>
      <c r="D34" s="2">
        <f t="shared" si="3"/>
        <v>13.049999999999999</v>
      </c>
      <c r="E34" s="2">
        <f t="shared" ref="E34:E36" si="4">+C34+D34</f>
        <v>68.850000000000009</v>
      </c>
    </row>
    <row r="35" spans="1:5" ht="15">
      <c r="A35" t="s">
        <v>13</v>
      </c>
      <c r="B35" s="2">
        <v>900</v>
      </c>
      <c r="C35" s="2">
        <f t="shared" si="2"/>
        <v>55.800000000000004</v>
      </c>
      <c r="D35" s="2">
        <f t="shared" si="3"/>
        <v>13.049999999999999</v>
      </c>
      <c r="E35" s="2">
        <f t="shared" si="4"/>
        <v>68.850000000000009</v>
      </c>
    </row>
    <row r="36" spans="1:5" ht="15">
      <c r="A36" t="s">
        <v>14</v>
      </c>
      <c r="B36" s="2">
        <v>900</v>
      </c>
      <c r="C36" s="2">
        <f t="shared" si="2"/>
        <v>55.800000000000004</v>
      </c>
      <c r="D36" s="2">
        <f t="shared" si="3"/>
        <v>13.049999999999999</v>
      </c>
      <c r="E36" s="2">
        <f t="shared" si="4"/>
        <v>68.850000000000009</v>
      </c>
    </row>
    <row r="37" spans="1:5" ht="15">
      <c r="E37" s="2"/>
    </row>
    <row r="38" spans="1:5" ht="15">
      <c r="A38" t="s">
        <v>15</v>
      </c>
      <c r="B38" s="7">
        <f>SUM(B32:B37)</f>
        <v>4500</v>
      </c>
      <c r="C38" s="7">
        <f t="shared" ref="C38:D38" si="5">SUM(C32:C37)</f>
        <v>279</v>
      </c>
      <c r="D38" s="7">
        <f t="shared" si="5"/>
        <v>65.25</v>
      </c>
      <c r="E38" s="7">
        <f t="shared" ref="E38" si="6">SUM(E32:E37)</f>
        <v>344.25000000000006</v>
      </c>
    </row>
    <row r="39" spans="1:5" ht="15">
      <c r="E39" s="2"/>
    </row>
    <row r="40" spans="1:5" ht="15"/>
  </sheetData>
  <sortState xmlns:xlrd2="http://schemas.microsoft.com/office/spreadsheetml/2017/richdata2" ref="A8:A12">
    <sortCondition ref="A8:A1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7BDED-9A8C-450D-B026-60598D1B7044}"/>
</file>

<file path=customXml/itemProps2.xml><?xml version="1.0" encoding="utf-8"?>
<ds:datastoreItem xmlns:ds="http://schemas.openxmlformats.org/officeDocument/2006/customXml" ds:itemID="{57573874-EB44-4210-A354-33D9756B19BB}"/>
</file>

<file path=customXml/itemProps3.xml><?xml version="1.0" encoding="utf-8"?>
<ds:datastoreItem xmlns:ds="http://schemas.openxmlformats.org/officeDocument/2006/customXml" ds:itemID="{38C0DEAB-2BB4-46C3-8786-97CB3C00E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Daugherty</dc:creator>
  <cp:keywords/>
  <dc:description/>
  <cp:lastModifiedBy>Rhonda Lawrence</cp:lastModifiedBy>
  <cp:revision/>
  <dcterms:created xsi:type="dcterms:W3CDTF">2024-04-11T14:35:42Z</dcterms:created>
  <dcterms:modified xsi:type="dcterms:W3CDTF">2024-04-29T19:48:17Z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