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Butler County WD/"/>
    </mc:Choice>
  </mc:AlternateContent>
  <xr:revisionPtr revIDLastSave="0" documentId="8_{F766E6EA-6CEA-4576-92EB-992D18AFC9BC}" xr6:coauthVersionLast="47" xr6:coauthVersionMax="47" xr10:uidLastSave="{00000000-0000-0000-0000-000000000000}"/>
  <bookViews>
    <workbookView xWindow="-98" yWindow="-98" windowWidth="20715" windowHeight="13515" xr2:uid="{B9FB476C-85EA-41A8-BBAF-76272428E2DF}"/>
  </bookViews>
  <sheets>
    <sheet name="Sheet1" sheetId="2" r:id="rId1"/>
  </sheets>
  <definedNames>
    <definedName name="_xlnm.Print_Area" localSheetId="0">Sheet1!$A$1:$T$25</definedName>
    <definedName name="_xlnm.Print_Titles" localSheetId="0">Sheet1!$A:$D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  <c r="J21" i="2"/>
  <c r="J20" i="2"/>
  <c r="J19" i="2"/>
  <c r="J18" i="2"/>
  <c r="J17" i="2"/>
  <c r="J16" i="2"/>
  <c r="J15" i="2"/>
  <c r="J14" i="2"/>
  <c r="J13" i="2"/>
  <c r="J12" i="2"/>
  <c r="I22" i="2"/>
  <c r="G11" i="2"/>
  <c r="J11" i="2" s="1"/>
  <c r="F22" i="2"/>
  <c r="F25" i="2" s="1"/>
  <c r="H25" i="2"/>
  <c r="D25" i="2"/>
  <c r="C25" i="2"/>
  <c r="G25" i="2" l="1"/>
  <c r="J22" i="2"/>
  <c r="J25" i="2" s="1"/>
  <c r="L25" i="2" l="1"/>
  <c r="O25" i="2"/>
  <c r="R25" i="2"/>
  <c r="I25" i="2"/>
</calcChain>
</file>

<file path=xl/sharedStrings.xml><?xml version="1.0" encoding="utf-8"?>
<sst xmlns="http://schemas.openxmlformats.org/spreadsheetml/2006/main" count="55" uniqueCount="31">
  <si>
    <t>BUTLER COUNTY WATER SYSTEM</t>
  </si>
  <si>
    <t>Summary of Meter Installation Costs</t>
  </si>
  <si>
    <t>For 12 Months Ended December, 2022</t>
  </si>
  <si>
    <t>METER INSTALLATIONS:</t>
  </si>
  <si>
    <t>CAPITALIZED</t>
  </si>
  <si>
    <t>METER SERVICES</t>
  </si>
  <si>
    <t>METERS</t>
  </si>
  <si>
    <t>METER INSTALLATIONS</t>
  </si>
  <si>
    <t>10(a)</t>
  </si>
  <si>
    <t>10(b)</t>
  </si>
  <si>
    <t>10(c)</t>
  </si>
  <si>
    <t>Month</t>
  </si>
  <si>
    <t>Meter</t>
  </si>
  <si>
    <t>No. Meters</t>
  </si>
  <si>
    <t>Total Cost of</t>
  </si>
  <si>
    <t>Labor &amp; OH</t>
  </si>
  <si>
    <t>Material</t>
  </si>
  <si>
    <t>Trk/Equip</t>
  </si>
  <si>
    <t>Ind Labor</t>
  </si>
  <si>
    <t>Total</t>
  </si>
  <si>
    <t>Excel</t>
  </si>
  <si>
    <t>Recorded</t>
  </si>
  <si>
    <t>Size</t>
  </si>
  <si>
    <t>Meters Recorded</t>
  </si>
  <si>
    <t>Costs</t>
  </si>
  <si>
    <t>Amount</t>
  </si>
  <si>
    <t>Sys No</t>
  </si>
  <si>
    <t>Line No</t>
  </si>
  <si>
    <t>5/8"</t>
  </si>
  <si>
    <t>1"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</si>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</sst>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" fontId="1" fillId="0" borderId="0" xfId="0" applyNumberFormat="1" applyFont="1"/>
    <xf numFmtId="0" fontId="1" fillId="0" borderId="0" xfId="0" applyFont="1"/>
    <xf numFmtId="17" fontId="2" fillId="0" borderId="0" xfId="0" applyNumberFormat="1" applyFont="1"/>
    <xf numFmtId="0" fontId="2" fillId="0" borderId="0" xfId="0" applyFont="1"/>
    <xf numFmtId="17" fontId="3" fillId="0" borderId="0" xfId="0" applyNumberFormat="1" applyFont="1"/>
    <xf numFmtId="0" fontId="3" fillId="0" borderId="0" xfId="0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0" fillId="0" borderId="0" xfId="0" applyNumberFormat="1"/>
    <xf numFmtId="17" fontId="5" fillId="0" borderId="0" xfId="0" applyNumberFormat="1" applyFont="1" applyAlignment="1">
      <alignment horizontal="left"/>
    </xf>
    <xf numFmtId="43" fontId="0" fillId="0" borderId="1" xfId="0" applyNumberFormat="1" applyBorder="1"/>
    <xf numFmtId="17" fontId="0" fillId="0" borderId="0" xfId="0" applyNumberFormat="1"/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43" fontId="0" fillId="0" borderId="5" xfId="0" applyNumberFormat="1" applyBorder="1"/>
    <xf numFmtId="0" fontId="0" fillId="0" borderId="5" xfId="0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0" fontId="0" fillId="0" borderId="9" xfId="0" applyBorder="1"/>
    <xf numFmtId="17" fontId="7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43" fontId="6" fillId="0" borderId="0" xfId="0" applyNumberFormat="1" applyFont="1"/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7" fontId="4" fillId="0" borderId="0" xfId="0" applyNumberFormat="1" applyFont="1"/>
    <xf numFmtId="9" fontId="0" fillId="0" borderId="5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6" xfId="0" applyNumberForma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E574-9F36-4068-97B1-D90E89981008}">
  <sheetPr>
    <pageSetUpPr fitToPage="1"/>
  </sheetPr>
  <dimension ref="A1:T27"/>
  <sheetViews>
    <sheetView tabSelected="1" zoomScaleNormal="100" workbookViewId="0">
      <selection activeCell="T27" sqref="T27"/>
    </sheetView>
  </sheetViews>
  <sheetFormatPr defaultRowHeight="14.25" x14ac:dyDescent="0.45"/>
  <cols>
    <col min="1" max="1" width="16.1328125" style="15" customWidth="1"/>
    <col min="2" max="2" width="7.265625" style="15" customWidth="1"/>
    <col min="3" max="3" width="11.73046875" customWidth="1"/>
    <col min="4" max="4" width="15.265625" customWidth="1"/>
    <col min="5" max="5" width="3.59765625" customWidth="1"/>
    <col min="6" max="6" width="10.73046875" bestFit="1" customWidth="1"/>
    <col min="7" max="10" width="10.86328125" bestFit="1" customWidth="1"/>
    <col min="11" max="11" width="3.59765625" customWidth="1"/>
    <col min="12" max="12" width="10.59765625" bestFit="1" customWidth="1"/>
    <col min="13" max="14" width="10.59765625" customWidth="1"/>
    <col min="15" max="15" width="10.59765625" bestFit="1" customWidth="1"/>
    <col min="16" max="17" width="10.59765625" customWidth="1"/>
    <col min="18" max="18" width="10.86328125" bestFit="1" customWidth="1"/>
    <col min="19" max="19" width="9.265625" customWidth="1"/>
    <col min="20" max="20" width="10.86328125" bestFit="1" customWidth="1"/>
  </cols>
  <sheetData>
    <row r="1" spans="1:20" ht="15.4" x14ac:dyDescent="0.45">
      <c r="A1" s="1" t="s">
        <v>0</v>
      </c>
      <c r="B1" s="1"/>
      <c r="C1" s="2"/>
    </row>
    <row r="2" spans="1:20" x14ac:dyDescent="0.45">
      <c r="A2" s="3" t="s">
        <v>1</v>
      </c>
      <c r="B2" s="3"/>
      <c r="C2" s="4"/>
    </row>
    <row r="3" spans="1:20" x14ac:dyDescent="0.45">
      <c r="A3" s="3" t="s">
        <v>2</v>
      </c>
      <c r="B3" s="3"/>
      <c r="C3" s="4"/>
    </row>
    <row r="5" spans="1:20" ht="14.65" thickBot="1" x14ac:dyDescent="0.5">
      <c r="A5" s="36" t="s">
        <v>3</v>
      </c>
      <c r="B5" s="5"/>
      <c r="C5" s="6"/>
      <c r="I5" s="12"/>
    </row>
    <row r="6" spans="1:20" x14ac:dyDescent="0.45">
      <c r="F6" s="44" t="s">
        <v>4</v>
      </c>
      <c r="G6" s="44"/>
      <c r="H6" s="44"/>
      <c r="I6" s="44"/>
      <c r="J6" s="44"/>
      <c r="L6" s="41" t="s">
        <v>5</v>
      </c>
      <c r="M6" s="42"/>
      <c r="N6" s="43"/>
      <c r="O6" s="41" t="s">
        <v>6</v>
      </c>
      <c r="P6" s="42"/>
      <c r="Q6" s="43"/>
      <c r="R6" s="41" t="s">
        <v>7</v>
      </c>
      <c r="S6" s="42"/>
      <c r="T6" s="43"/>
    </row>
    <row r="7" spans="1:20" x14ac:dyDescent="0.45">
      <c r="C7" s="28" t="s">
        <v>8</v>
      </c>
      <c r="F7" s="29" t="s">
        <v>9</v>
      </c>
      <c r="G7" s="29" t="s">
        <v>10</v>
      </c>
      <c r="H7" s="8"/>
      <c r="I7" s="8"/>
      <c r="J7" s="8"/>
      <c r="L7" s="37"/>
      <c r="M7" s="38"/>
      <c r="N7" s="39"/>
      <c r="O7" s="37"/>
      <c r="P7" s="38"/>
      <c r="Q7" s="39"/>
      <c r="R7" s="37"/>
      <c r="S7" s="38"/>
      <c r="T7" s="39"/>
    </row>
    <row r="8" spans="1:20" x14ac:dyDescent="0.45">
      <c r="A8" s="7" t="s">
        <v>11</v>
      </c>
      <c r="B8" s="7" t="s">
        <v>12</v>
      </c>
      <c r="C8" s="8" t="s">
        <v>13</v>
      </c>
      <c r="D8" s="8" t="s">
        <v>14</v>
      </c>
      <c r="F8" s="8" t="s">
        <v>15</v>
      </c>
      <c r="G8" s="8" t="s">
        <v>16</v>
      </c>
      <c r="H8" s="8" t="s">
        <v>17</v>
      </c>
      <c r="I8" s="8" t="s">
        <v>18</v>
      </c>
      <c r="J8" s="8" t="s">
        <v>19</v>
      </c>
      <c r="L8" s="16"/>
      <c r="M8" s="8"/>
      <c r="N8" s="35" t="s">
        <v>20</v>
      </c>
      <c r="O8" s="16"/>
      <c r="P8" s="8"/>
      <c r="Q8" s="35" t="s">
        <v>20</v>
      </c>
      <c r="R8" s="16"/>
      <c r="T8" s="35" t="s">
        <v>20</v>
      </c>
    </row>
    <row r="9" spans="1:20" s="11" customFormat="1" ht="12.75" x14ac:dyDescent="0.35">
      <c r="A9" s="9" t="s">
        <v>21</v>
      </c>
      <c r="B9" s="9" t="s">
        <v>22</v>
      </c>
      <c r="C9" s="10" t="s">
        <v>21</v>
      </c>
      <c r="D9" s="10" t="s">
        <v>23</v>
      </c>
      <c r="F9" s="10" t="s">
        <v>24</v>
      </c>
      <c r="G9" s="10" t="s">
        <v>24</v>
      </c>
      <c r="H9" s="10" t="s">
        <v>24</v>
      </c>
      <c r="I9" s="10" t="s">
        <v>24</v>
      </c>
      <c r="J9" s="10" t="s">
        <v>24</v>
      </c>
      <c r="L9" s="17" t="s">
        <v>25</v>
      </c>
      <c r="M9" s="10" t="s">
        <v>26</v>
      </c>
      <c r="N9" s="18" t="s">
        <v>27</v>
      </c>
      <c r="O9" s="17" t="s">
        <v>25</v>
      </c>
      <c r="P9" s="10" t="s">
        <v>26</v>
      </c>
      <c r="Q9" s="18" t="s">
        <v>27</v>
      </c>
      <c r="R9" s="17" t="s">
        <v>25</v>
      </c>
      <c r="S9" s="10" t="s">
        <v>26</v>
      </c>
      <c r="T9" s="18" t="s">
        <v>27</v>
      </c>
    </row>
    <row r="10" spans="1:20" s="11" customFormat="1" ht="12.75" x14ac:dyDescent="0.35">
      <c r="A10" s="9"/>
      <c r="B10" s="9"/>
      <c r="C10" s="10"/>
      <c r="D10" s="10"/>
      <c r="L10" s="19"/>
      <c r="N10" s="20"/>
      <c r="O10" s="19"/>
      <c r="Q10" s="20"/>
      <c r="R10" s="19"/>
      <c r="T10" s="20"/>
    </row>
    <row r="11" spans="1:20" x14ac:dyDescent="0.45">
      <c r="A11" s="7">
        <v>44592</v>
      </c>
      <c r="B11" s="7" t="s">
        <v>28</v>
      </c>
      <c r="C11" s="32">
        <v>1</v>
      </c>
      <c r="D11" s="12">
        <v>1145.47</v>
      </c>
      <c r="F11" s="12">
        <v>363.35</v>
      </c>
      <c r="G11" s="12">
        <f>523.58+78.54</f>
        <v>602.12</v>
      </c>
      <c r="H11" s="12">
        <v>120</v>
      </c>
      <c r="I11" s="12">
        <v>60</v>
      </c>
      <c r="J11" s="12">
        <f>SUM(F11:I11)</f>
        <v>1145.47</v>
      </c>
      <c r="K11" s="12"/>
      <c r="L11" s="21">
        <v>469.64269999999999</v>
      </c>
      <c r="M11" s="8">
        <v>2490</v>
      </c>
      <c r="N11" s="35">
        <v>1364</v>
      </c>
      <c r="O11" s="21">
        <v>286.36750000000001</v>
      </c>
      <c r="P11" s="8">
        <v>2491</v>
      </c>
      <c r="Q11" s="35">
        <v>1960</v>
      </c>
      <c r="R11" s="21">
        <v>389.45980000000003</v>
      </c>
      <c r="S11" s="8">
        <v>2492</v>
      </c>
      <c r="T11" s="35">
        <v>2389</v>
      </c>
    </row>
    <row r="12" spans="1:20" x14ac:dyDescent="0.45">
      <c r="A12" s="7">
        <v>44593</v>
      </c>
      <c r="B12" s="7" t="s">
        <v>28</v>
      </c>
      <c r="C12" s="32">
        <v>3</v>
      </c>
      <c r="D12" s="12">
        <v>2455.58</v>
      </c>
      <c r="F12" s="12">
        <v>446.83</v>
      </c>
      <c r="G12" s="12">
        <v>1588.75</v>
      </c>
      <c r="H12" s="12">
        <v>240</v>
      </c>
      <c r="I12" s="12">
        <v>180</v>
      </c>
      <c r="J12" s="12">
        <f t="shared" ref="J12:J23" si="0">SUM(F12:I12)</f>
        <v>2455.58</v>
      </c>
      <c r="K12" s="12"/>
      <c r="L12" s="21">
        <v>1006.7877999999999</v>
      </c>
      <c r="M12" s="8">
        <v>2493</v>
      </c>
      <c r="N12" s="35">
        <v>1365</v>
      </c>
      <c r="O12" s="21">
        <v>613.89499999999998</v>
      </c>
      <c r="P12" s="8">
        <v>2495</v>
      </c>
      <c r="Q12" s="35">
        <v>1961</v>
      </c>
      <c r="R12" s="21">
        <v>834.8972</v>
      </c>
      <c r="S12" s="8">
        <v>2494</v>
      </c>
      <c r="T12" s="35">
        <v>2390</v>
      </c>
    </row>
    <row r="13" spans="1:20" x14ac:dyDescent="0.45">
      <c r="A13" s="7">
        <v>44621</v>
      </c>
      <c r="B13" s="7" t="s">
        <v>28</v>
      </c>
      <c r="C13" s="32">
        <v>4</v>
      </c>
      <c r="D13" s="12">
        <v>4317.1000000000004</v>
      </c>
      <c r="F13" s="12">
        <v>842.73</v>
      </c>
      <c r="G13" s="12">
        <v>2814.37</v>
      </c>
      <c r="H13" s="12">
        <v>420</v>
      </c>
      <c r="I13" s="12">
        <v>240</v>
      </c>
      <c r="J13" s="12">
        <f t="shared" si="0"/>
        <v>4317.1000000000004</v>
      </c>
      <c r="K13" s="12"/>
      <c r="L13" s="21">
        <v>1770.011</v>
      </c>
      <c r="M13" s="8">
        <v>2498</v>
      </c>
      <c r="N13" s="35">
        <v>1366</v>
      </c>
      <c r="O13" s="21">
        <v>1079.2750000000001</v>
      </c>
      <c r="P13" s="8">
        <v>2496</v>
      </c>
      <c r="Q13" s="35">
        <v>1962</v>
      </c>
      <c r="R13" s="21">
        <v>1467.8140000000003</v>
      </c>
      <c r="S13" s="8">
        <v>2497</v>
      </c>
      <c r="T13" s="35">
        <v>2391</v>
      </c>
    </row>
    <row r="14" spans="1:20" x14ac:dyDescent="0.45">
      <c r="A14" s="7">
        <v>44652</v>
      </c>
      <c r="B14" s="7" t="s">
        <v>28</v>
      </c>
      <c r="C14" s="32">
        <v>0</v>
      </c>
      <c r="D14" s="12">
        <v>0</v>
      </c>
      <c r="F14" s="12">
        <v>0</v>
      </c>
      <c r="G14" s="12">
        <v>0</v>
      </c>
      <c r="H14" s="12">
        <v>0</v>
      </c>
      <c r="I14" s="12"/>
      <c r="J14" s="12">
        <f t="shared" si="0"/>
        <v>0</v>
      </c>
      <c r="K14" s="12"/>
      <c r="L14" s="21">
        <v>0</v>
      </c>
      <c r="M14" s="8"/>
      <c r="N14" s="35"/>
      <c r="O14" s="21">
        <v>0</v>
      </c>
      <c r="P14" s="8"/>
      <c r="Q14" s="35"/>
      <c r="R14" s="21">
        <v>0</v>
      </c>
      <c r="S14" s="8"/>
      <c r="T14" s="35"/>
    </row>
    <row r="15" spans="1:20" x14ac:dyDescent="0.45">
      <c r="A15" s="7">
        <v>44682</v>
      </c>
      <c r="B15" s="7" t="s">
        <v>28</v>
      </c>
      <c r="C15" s="32">
        <v>1</v>
      </c>
      <c r="D15" s="12">
        <v>1457.59</v>
      </c>
      <c r="F15" s="12">
        <v>427.35</v>
      </c>
      <c r="G15" s="12">
        <v>830.24</v>
      </c>
      <c r="H15" s="12">
        <v>140</v>
      </c>
      <c r="I15" s="12">
        <v>60</v>
      </c>
      <c r="J15" s="12">
        <f t="shared" si="0"/>
        <v>1457.5900000000001</v>
      </c>
      <c r="K15" s="12"/>
      <c r="L15" s="21">
        <v>597.61189999999999</v>
      </c>
      <c r="M15" s="8">
        <v>2508</v>
      </c>
      <c r="N15" s="35">
        <v>1368</v>
      </c>
      <c r="O15" s="21">
        <v>364.39750000000004</v>
      </c>
      <c r="P15" s="8">
        <v>2505</v>
      </c>
      <c r="Q15" s="35">
        <v>1964</v>
      </c>
      <c r="R15" s="21">
        <v>495.58060000000006</v>
      </c>
      <c r="S15" s="8">
        <v>2507</v>
      </c>
      <c r="T15" s="35">
        <v>2393</v>
      </c>
    </row>
    <row r="16" spans="1:20" x14ac:dyDescent="0.45">
      <c r="A16" s="7">
        <v>44713</v>
      </c>
      <c r="B16" s="7" t="s">
        <v>28</v>
      </c>
      <c r="C16" s="32">
        <v>5</v>
      </c>
      <c r="D16" s="12">
        <v>5870.64</v>
      </c>
      <c r="F16" s="12">
        <v>1187.4000000000001</v>
      </c>
      <c r="G16" s="12">
        <v>3803.24</v>
      </c>
      <c r="H16" s="12">
        <v>580</v>
      </c>
      <c r="I16" s="12">
        <v>300</v>
      </c>
      <c r="J16" s="12">
        <f t="shared" si="0"/>
        <v>5870.6399999999994</v>
      </c>
      <c r="K16" s="12"/>
      <c r="L16" s="21">
        <v>2406.9623999999994</v>
      </c>
      <c r="M16" s="8">
        <v>2510</v>
      </c>
      <c r="N16" s="35">
        <v>1370</v>
      </c>
      <c r="O16" s="21">
        <v>1467.6599999999999</v>
      </c>
      <c r="P16" s="8">
        <v>2506</v>
      </c>
      <c r="Q16" s="35">
        <v>1965</v>
      </c>
      <c r="R16" s="21">
        <v>1996.0175999999999</v>
      </c>
      <c r="S16" s="8">
        <v>2509</v>
      </c>
      <c r="T16" s="35">
        <v>2394</v>
      </c>
    </row>
    <row r="17" spans="1:20" x14ac:dyDescent="0.45">
      <c r="A17" s="7">
        <v>44743</v>
      </c>
      <c r="B17" s="7" t="s">
        <v>28</v>
      </c>
      <c r="C17" s="32">
        <v>2</v>
      </c>
      <c r="D17" s="12">
        <v>2626.98</v>
      </c>
      <c r="F17" s="12">
        <v>842.54</v>
      </c>
      <c r="G17" s="12">
        <v>1344.44</v>
      </c>
      <c r="H17" s="12">
        <v>320</v>
      </c>
      <c r="I17" s="12">
        <v>120</v>
      </c>
      <c r="J17" s="12">
        <f t="shared" si="0"/>
        <v>2626.98</v>
      </c>
      <c r="K17" s="12"/>
      <c r="L17" s="21">
        <v>1077.0617999999999</v>
      </c>
      <c r="M17" s="8">
        <v>2515</v>
      </c>
      <c r="N17" s="35">
        <v>1373</v>
      </c>
      <c r="O17" s="21">
        <v>656.745</v>
      </c>
      <c r="P17" s="8">
        <v>2517</v>
      </c>
      <c r="Q17" s="35">
        <v>1967</v>
      </c>
      <c r="R17" s="21">
        <v>893.17320000000007</v>
      </c>
      <c r="S17" s="8">
        <v>2518</v>
      </c>
      <c r="T17" s="35">
        <v>2396</v>
      </c>
    </row>
    <row r="18" spans="1:20" x14ac:dyDescent="0.45">
      <c r="A18" s="7">
        <v>44774</v>
      </c>
      <c r="B18" s="7" t="s">
        <v>28</v>
      </c>
      <c r="C18" s="32">
        <v>2</v>
      </c>
      <c r="D18" s="12">
        <v>2681.73</v>
      </c>
      <c r="F18" s="12">
        <v>874.46</v>
      </c>
      <c r="G18" s="12">
        <v>1407.27</v>
      </c>
      <c r="H18" s="12">
        <v>280</v>
      </c>
      <c r="I18" s="12">
        <v>120</v>
      </c>
      <c r="J18" s="12">
        <f t="shared" si="0"/>
        <v>2681.73</v>
      </c>
      <c r="K18" s="12"/>
      <c r="L18" s="21">
        <v>1099.5092999999999</v>
      </c>
      <c r="M18" s="8">
        <v>2523</v>
      </c>
      <c r="N18" s="35">
        <v>1374</v>
      </c>
      <c r="O18" s="21">
        <v>670.4325</v>
      </c>
      <c r="P18" s="8">
        <v>2521</v>
      </c>
      <c r="Q18" s="35">
        <v>1968</v>
      </c>
      <c r="R18" s="21">
        <v>911.78820000000007</v>
      </c>
      <c r="S18" s="8">
        <v>2522</v>
      </c>
      <c r="T18" s="35">
        <v>2397</v>
      </c>
    </row>
    <row r="19" spans="1:20" x14ac:dyDescent="0.45">
      <c r="A19" s="7">
        <v>44805</v>
      </c>
      <c r="B19" s="7" t="s">
        <v>28</v>
      </c>
      <c r="C19" s="32">
        <v>4</v>
      </c>
      <c r="D19" s="12">
        <v>6022.61</v>
      </c>
      <c r="F19" s="12">
        <v>1754.67</v>
      </c>
      <c r="G19" s="12">
        <v>3427.94</v>
      </c>
      <c r="H19" s="12">
        <v>600</v>
      </c>
      <c r="I19" s="12">
        <v>240</v>
      </c>
      <c r="J19" s="12">
        <f t="shared" si="0"/>
        <v>6022.6100000000006</v>
      </c>
      <c r="K19" s="12"/>
      <c r="L19" s="21">
        <v>2469.2701000000002</v>
      </c>
      <c r="M19" s="8">
        <v>2526</v>
      </c>
      <c r="N19" s="35">
        <v>1375</v>
      </c>
      <c r="O19" s="21">
        <v>1505.6525000000001</v>
      </c>
      <c r="P19" s="8">
        <v>2524</v>
      </c>
      <c r="Q19" s="35">
        <v>1969</v>
      </c>
      <c r="R19" s="21">
        <v>2047.6874000000003</v>
      </c>
      <c r="S19" s="8">
        <v>2525</v>
      </c>
      <c r="T19" s="35">
        <v>2398</v>
      </c>
    </row>
    <row r="20" spans="1:20" x14ac:dyDescent="0.45">
      <c r="A20" s="7">
        <v>44835</v>
      </c>
      <c r="B20" s="7" t="s">
        <v>28</v>
      </c>
      <c r="C20" s="32">
        <v>2</v>
      </c>
      <c r="D20" s="12">
        <v>2676.85</v>
      </c>
      <c r="F20" s="12">
        <v>651.47</v>
      </c>
      <c r="G20" s="12">
        <v>1585.38</v>
      </c>
      <c r="H20" s="12">
        <v>320</v>
      </c>
      <c r="I20" s="12">
        <v>120</v>
      </c>
      <c r="J20" s="12">
        <f t="shared" si="0"/>
        <v>2676.8500000000004</v>
      </c>
      <c r="K20" s="12"/>
      <c r="L20" s="21">
        <v>1097.5085000000001</v>
      </c>
      <c r="M20" s="8">
        <v>2535</v>
      </c>
      <c r="N20" s="35">
        <v>1378</v>
      </c>
      <c r="O20" s="21">
        <v>669.21250000000009</v>
      </c>
      <c r="P20" s="8">
        <v>2533</v>
      </c>
      <c r="Q20" s="35">
        <v>1971</v>
      </c>
      <c r="R20" s="21">
        <v>910.12900000000013</v>
      </c>
      <c r="S20" s="8">
        <v>2534</v>
      </c>
      <c r="T20" s="35">
        <v>2400</v>
      </c>
    </row>
    <row r="21" spans="1:20" x14ac:dyDescent="0.45">
      <c r="A21" s="7">
        <v>44866</v>
      </c>
      <c r="B21" s="7" t="s">
        <v>28</v>
      </c>
      <c r="C21" s="32">
        <v>7</v>
      </c>
      <c r="D21" s="12">
        <v>9318.5300000000007</v>
      </c>
      <c r="F21" s="12">
        <v>2025</v>
      </c>
      <c r="G21" s="12">
        <v>6173.53</v>
      </c>
      <c r="H21" s="12">
        <v>700</v>
      </c>
      <c r="I21" s="12">
        <v>420</v>
      </c>
      <c r="J21" s="12">
        <f t="shared" si="0"/>
        <v>9318.5299999999988</v>
      </c>
      <c r="K21" s="12"/>
      <c r="L21" s="21">
        <v>3820.5972999999994</v>
      </c>
      <c r="M21" s="8">
        <v>2538</v>
      </c>
      <c r="N21" s="35">
        <v>1379</v>
      </c>
      <c r="O21" s="21">
        <v>2329.6324999999997</v>
      </c>
      <c r="P21" s="8">
        <v>2536</v>
      </c>
      <c r="Q21" s="35">
        <v>1972</v>
      </c>
      <c r="R21" s="21">
        <v>3168.3001999999997</v>
      </c>
      <c r="S21" s="8">
        <v>2540</v>
      </c>
      <c r="T21" s="35">
        <v>2401</v>
      </c>
    </row>
    <row r="22" spans="1:20" x14ac:dyDescent="0.45">
      <c r="A22" s="7">
        <v>44866</v>
      </c>
      <c r="B22" s="7" t="s">
        <v>29</v>
      </c>
      <c r="C22" s="32">
        <v>1</v>
      </c>
      <c r="D22" s="12">
        <v>2462.92</v>
      </c>
      <c r="F22" s="12">
        <f>222.78+299.21</f>
        <v>521.99</v>
      </c>
      <c r="G22" s="12">
        <v>1581.19</v>
      </c>
      <c r="H22" s="12">
        <v>120</v>
      </c>
      <c r="I22" s="12">
        <f>111.69+128.05</f>
        <v>239.74</v>
      </c>
      <c r="J22" s="12">
        <f t="shared" si="0"/>
        <v>2462.92</v>
      </c>
      <c r="K22" s="12"/>
      <c r="L22" s="21">
        <v>1009.7972</v>
      </c>
      <c r="M22" s="8">
        <v>2539</v>
      </c>
      <c r="N22" s="35">
        <v>1380</v>
      </c>
      <c r="O22" s="21">
        <v>615.73</v>
      </c>
      <c r="P22" s="8">
        <v>2537</v>
      </c>
      <c r="Q22" s="35">
        <v>1973</v>
      </c>
      <c r="R22" s="21">
        <v>837.39280000000008</v>
      </c>
      <c r="S22" s="8">
        <v>2543</v>
      </c>
      <c r="T22" s="35">
        <v>2402</v>
      </c>
    </row>
    <row r="23" spans="1:20" x14ac:dyDescent="0.45">
      <c r="A23" s="7">
        <v>44896</v>
      </c>
      <c r="B23" s="7" t="s">
        <v>28</v>
      </c>
      <c r="C23" s="32">
        <v>4</v>
      </c>
      <c r="D23" s="12">
        <v>4993.3100000000004</v>
      </c>
      <c r="F23" s="12">
        <v>1311.15</v>
      </c>
      <c r="G23" s="12">
        <v>2942.16</v>
      </c>
      <c r="H23" s="12">
        <v>500</v>
      </c>
      <c r="I23" s="12">
        <v>240</v>
      </c>
      <c r="J23" s="12">
        <f t="shared" si="0"/>
        <v>4993.3099999999995</v>
      </c>
      <c r="K23" s="12"/>
      <c r="L23" s="21">
        <v>2047.2570999999996</v>
      </c>
      <c r="M23" s="8">
        <v>2545</v>
      </c>
      <c r="N23" s="35">
        <v>1381</v>
      </c>
      <c r="O23" s="21">
        <v>1248.3274999999999</v>
      </c>
      <c r="P23" s="8">
        <v>2544</v>
      </c>
      <c r="Q23" s="35">
        <v>1975</v>
      </c>
      <c r="R23" s="21">
        <v>1697.7254</v>
      </c>
      <c r="S23" s="8">
        <v>2541</v>
      </c>
      <c r="T23" s="35">
        <v>2403</v>
      </c>
    </row>
    <row r="24" spans="1:20" x14ac:dyDescent="0.45">
      <c r="A24" s="7"/>
      <c r="B24" s="7"/>
      <c r="C24" s="32"/>
      <c r="D24" s="12"/>
      <c r="F24" s="12"/>
      <c r="G24" s="12"/>
      <c r="H24" s="12"/>
      <c r="I24" s="12"/>
      <c r="J24" s="12"/>
      <c r="K24" s="12"/>
      <c r="L24" s="22"/>
      <c r="N24" s="23"/>
      <c r="O24" s="22"/>
      <c r="Q24" s="23"/>
      <c r="R24" s="22"/>
      <c r="T24" s="23"/>
    </row>
    <row r="25" spans="1:20" ht="14.65" thickBot="1" x14ac:dyDescent="0.5">
      <c r="A25" s="40" t="s">
        <v>30</v>
      </c>
      <c r="B25" s="13"/>
      <c r="C25" s="34">
        <f>SUM(C11:C24)</f>
        <v>36</v>
      </c>
      <c r="D25" s="14">
        <f>SUM(D11:D24)</f>
        <v>46029.31</v>
      </c>
      <c r="F25" s="14">
        <f>SUM(F11:F24)</f>
        <v>11248.94</v>
      </c>
      <c r="G25" s="14">
        <f>SUM(G11:G24)</f>
        <v>28100.629999999997</v>
      </c>
      <c r="H25" s="14">
        <f>SUM(H11:H24)</f>
        <v>4340</v>
      </c>
      <c r="I25" s="14">
        <f>SUM(I11:I24)</f>
        <v>2339.7399999999998</v>
      </c>
      <c r="J25" s="14">
        <f>SUM(J11:J24)</f>
        <v>46029.31</v>
      </c>
      <c r="K25" s="12"/>
      <c r="L25" s="24">
        <f t="shared" ref="L25" si="1">SUM(L11:L24)</f>
        <v>18872.017099999997</v>
      </c>
      <c r="M25" s="25"/>
      <c r="N25" s="26"/>
      <c r="O25" s="24">
        <f t="shared" ref="O25" si="2">SUM(O11:O24)</f>
        <v>11507.327499999999</v>
      </c>
      <c r="P25" s="25"/>
      <c r="Q25" s="26"/>
      <c r="R25" s="24">
        <f t="shared" ref="R25" si="3">SUM(R11:R24)</f>
        <v>15649.965400000001</v>
      </c>
      <c r="S25" s="25"/>
      <c r="T25" s="26"/>
    </row>
    <row r="26" spans="1:20" ht="14.65" thickTop="1" x14ac:dyDescent="0.45">
      <c r="A26" s="13"/>
      <c r="B26" s="13"/>
      <c r="C26" s="30"/>
      <c r="D26" s="12"/>
      <c r="F26" s="31"/>
      <c r="G26" s="31"/>
      <c r="H26" s="12"/>
      <c r="I26" s="12"/>
      <c r="J26" s="12"/>
      <c r="K26" s="12"/>
      <c r="L26" s="12"/>
      <c r="O26" s="12"/>
      <c r="R26" s="12"/>
    </row>
    <row r="27" spans="1:20" x14ac:dyDescent="0.45">
      <c r="A27" s="27"/>
      <c r="B27" s="27"/>
      <c r="C27" s="32"/>
      <c r="D27" s="12"/>
      <c r="F27" s="33"/>
      <c r="G27" s="33"/>
      <c r="H27" s="12"/>
      <c r="I27" s="12"/>
      <c r="J27" s="12"/>
      <c r="K27" s="12"/>
      <c r="T27" s="12"/>
    </row>
  </sheetData>
  <mergeCells count="4">
    <mergeCell ref="L6:N6"/>
    <mergeCell ref="O6:Q6"/>
    <mergeCell ref="R6:T6"/>
    <mergeCell ref="F6:J6"/>
  </mergeCells>
  <pageMargins left="0.7" right="0.7" top="0.75" bottom="0.75" header="0.3" footer="0.3"/>
  <pageSetup scale="47" orientation="landscape" r:id="rId1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21BA79-574E-489C-A9CA-7C5DB2FCB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24446A-2C04-4A6B-9B6C-09DB893641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4F8C0-FD8D-4152-B1EE-4E9C5E72EADB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Derek Watt</dc:creator>
  <cp:keywords/>
  <dc:description/>
  <cp:lastModifiedBy>Robert Miller</cp:lastModifiedBy>
  <cp:revision/>
  <dcterms:created xsi:type="dcterms:W3CDTF">2023-09-21T19:19:44Z</dcterms:created>
  <dcterms:modified xsi:type="dcterms:W3CDTF">2024-05-01T00:57:25Z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</Properties>
</file>