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685 - Morgan Co Water District\Drafts\ARF Application\Procedural Schedule-DR-1\Final for Filing\"/>
    </mc:Choice>
  </mc:AlternateContent>
  <xr:revisionPtr revIDLastSave="0" documentId="13_ncr:1_{AC0E4B3E-EAA8-495C-B068-433E4C0FCB74}" xr6:coauthVersionLast="47" xr6:coauthVersionMax="47" xr10:uidLastSave="{00000000-0000-0000-0000-000000000000}"/>
  <bookViews>
    <workbookView xWindow="-120" yWindow="-120" windowWidth="29040" windowHeight="15840" activeTab="1" xr2:uid="{B7275966-3BC1-4050-AE23-46A22BB989C1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Sheet1!$A:$D,Sheet1!$1:$4</definedName>
    <definedName name="QB_COLUMN_16020272" localSheetId="1" hidden="1">Sheet1!$AI$4</definedName>
    <definedName name="QB_COLUMN_16020381" localSheetId="1" hidden="1">Sheet1!$AU$4</definedName>
    <definedName name="QB_COLUMN_16020550" localSheetId="1" hidden="1">Sheet1!$W$4</definedName>
    <definedName name="QB_COLUMN_16020567" localSheetId="1" hidden="1">Sheet1!$BM$4</definedName>
    <definedName name="QB_COLUMN_16020572" localSheetId="1" hidden="1">Sheet1!$CK$4</definedName>
    <definedName name="QB_COLUMN_16020581" localSheetId="1" hidden="1">Sheet1!$AC$4</definedName>
    <definedName name="QB_COLUMN_16020589" localSheetId="1" hidden="1">Sheet1!$BA$4</definedName>
    <definedName name="QB_COLUMN_16020619" localSheetId="1" hidden="1">Sheet1!$BS$4</definedName>
    <definedName name="QB_COLUMN_16020659" localSheetId="1" hidden="1">Sheet1!$BY$4</definedName>
    <definedName name="QB_COLUMN_16020676" localSheetId="1" hidden="1">Sheet1!$K$4</definedName>
    <definedName name="QB_COLUMN_16020677" localSheetId="1" hidden="1">Sheet1!$Q$4</definedName>
    <definedName name="QB_COLUMN_16020696" localSheetId="1" hidden="1">Sheet1!$CE$4</definedName>
    <definedName name="QB_COLUMN_16020714" localSheetId="1" hidden="1">Sheet1!$E$4</definedName>
    <definedName name="QB_COLUMN_16020727" localSheetId="1" hidden="1">Sheet1!$AO$4</definedName>
    <definedName name="QB_COLUMN_16020741" localSheetId="1" hidden="1">Sheet1!$BG$4</definedName>
    <definedName name="QB_COLUMN_160300" localSheetId="1" hidden="1">Sheet1!$CQ$4</definedName>
    <definedName name="QB_COLUMN_161210" localSheetId="1" hidden="1">Sheet1!$CS$4</definedName>
    <definedName name="QB_COLUMN_16121272" localSheetId="1" hidden="1">Sheet1!$AK$4</definedName>
    <definedName name="QB_COLUMN_16121381" localSheetId="1" hidden="1">Sheet1!$AW$4</definedName>
    <definedName name="QB_COLUMN_16121550" localSheetId="1" hidden="1">Sheet1!$Y$4</definedName>
    <definedName name="QB_COLUMN_16121567" localSheetId="1" hidden="1">Sheet1!$BO$4</definedName>
    <definedName name="QB_COLUMN_16121572" localSheetId="1" hidden="1">Sheet1!$CM$4</definedName>
    <definedName name="QB_COLUMN_16121581" localSheetId="1" hidden="1">Sheet1!$AE$4</definedName>
    <definedName name="QB_COLUMN_16121589" localSheetId="1" hidden="1">Sheet1!$BC$4</definedName>
    <definedName name="QB_COLUMN_16121619" localSheetId="1" hidden="1">Sheet1!$BU$4</definedName>
    <definedName name="QB_COLUMN_16121659" localSheetId="1" hidden="1">Sheet1!$CA$4</definedName>
    <definedName name="QB_COLUMN_16121676" localSheetId="1" hidden="1">Sheet1!$M$4</definedName>
    <definedName name="QB_COLUMN_16121677" localSheetId="1" hidden="1">Sheet1!$S$4</definedName>
    <definedName name="QB_COLUMN_16121696" localSheetId="1" hidden="1">Sheet1!$CG$4</definedName>
    <definedName name="QB_COLUMN_16121714" localSheetId="1" hidden="1">Sheet1!$G$4</definedName>
    <definedName name="QB_COLUMN_16121727" localSheetId="1" hidden="1">Sheet1!$AQ$4</definedName>
    <definedName name="QB_COLUMN_16121741" localSheetId="1" hidden="1">Sheet1!$BI$4</definedName>
    <definedName name="QB_COLUMN_2722100" localSheetId="1" hidden="1">Sheet1!$T$1</definedName>
    <definedName name="QB_COLUMN_333010" localSheetId="1" hidden="1">Sheet1!$AX$1</definedName>
    <definedName name="QB_COLUMN_3812100" localSheetId="1" hidden="1">Sheet1!$Z$1</definedName>
    <definedName name="QB_COLUMN_5502100" localSheetId="1" hidden="1">Sheet1!$N$1</definedName>
    <definedName name="QB_COLUMN_5672100" localSheetId="1" hidden="1">Sheet1!$AI$1</definedName>
    <definedName name="QB_COLUMN_5722100" localSheetId="1" hidden="1">Sheet1!$AU$1</definedName>
    <definedName name="QB_COLUMN_5812100" localSheetId="1" hidden="1">Sheet1!$Q$1</definedName>
    <definedName name="QB_COLUMN_5892100" localSheetId="1" hidden="1">Sheet1!$AC$1</definedName>
    <definedName name="QB_COLUMN_5922272" localSheetId="1" hidden="1">Sheet1!$AM$4</definedName>
    <definedName name="QB_COLUMN_5922381" localSheetId="1" hidden="1">Sheet1!$AY$4</definedName>
    <definedName name="QB_COLUMN_5922550" localSheetId="1" hidden="1">Sheet1!$AA$4</definedName>
    <definedName name="QB_COLUMN_5922567" localSheetId="1" hidden="1">Sheet1!$BQ$4</definedName>
    <definedName name="QB_COLUMN_5922572" localSheetId="1" hidden="1">Sheet1!$CO$4</definedName>
    <definedName name="QB_COLUMN_5922581" localSheetId="1" hidden="1">Sheet1!$AG$4</definedName>
    <definedName name="QB_COLUMN_5922589" localSheetId="1" hidden="1">Sheet1!$BE$4</definedName>
    <definedName name="QB_COLUMN_5922619" localSheetId="1" hidden="1">Sheet1!$BW$4</definedName>
    <definedName name="QB_COLUMN_5922659" localSheetId="1" hidden="1">Sheet1!$CC$4</definedName>
    <definedName name="QB_COLUMN_5922676" localSheetId="1" hidden="1">Sheet1!$O$4</definedName>
    <definedName name="QB_COLUMN_5922677" localSheetId="1" hidden="1">Sheet1!$U$4</definedName>
    <definedName name="QB_COLUMN_5922696" localSheetId="1" hidden="1">Sheet1!$CI$4</definedName>
    <definedName name="QB_COLUMN_5922714" localSheetId="1" hidden="1">Sheet1!$I$4</definedName>
    <definedName name="QB_COLUMN_5922727" localSheetId="1" hidden="1">Sheet1!$AS$4</definedName>
    <definedName name="QB_COLUMN_5922741" localSheetId="1" hidden="1">Sheet1!$BK$4</definedName>
    <definedName name="QB_COLUMN_59320" localSheetId="1" hidden="1">Sheet1!$CU$4</definedName>
    <definedName name="QB_COLUMN_6192100" localSheetId="1" hidden="1">Sheet1!$AL$1</definedName>
    <definedName name="QB_COLUMN_6592100" localSheetId="1" hidden="1">Sheet1!$AO$1</definedName>
    <definedName name="QB_COLUMN_6762100" localSheetId="1" hidden="1">Sheet1!$H$1</definedName>
    <definedName name="QB_COLUMN_6772100" localSheetId="1" hidden="1">Sheet1!$K$1</definedName>
    <definedName name="QB_COLUMN_6962100" localSheetId="1" hidden="1">Sheet1!$AR$1</definedName>
    <definedName name="QB_COLUMN_7142100" localSheetId="1" hidden="1">Sheet1!$E$1</definedName>
    <definedName name="QB_COLUMN_7272100" localSheetId="1" hidden="1">Sheet1!$W$1</definedName>
    <definedName name="QB_COLUMN_7412100" localSheetId="1" hidden="1">Sheet1!$AF$1</definedName>
    <definedName name="QB_DATA_0" localSheetId="1" hidden="1">Sheet1!$7:$7,Sheet1!$8:$8,Sheet1!$9:$9,Sheet1!$10:$10,Sheet1!$11:$11,Sheet1!$12:$12,Sheet1!$13:$13,Sheet1!$14:$14,Sheet1!$15:$15,Sheet1!$18:$18,Sheet1!$19:$19,Sheet1!$20:$20,Sheet1!$21:$21,Sheet1!$22:$22,Sheet1!$26:$26,Sheet1!$27:$27</definedName>
    <definedName name="QB_DATA_1" localSheetId="1" hidden="1">Sheet1!$28:$28,Sheet1!$29:$29,Sheet1!$30:$30,Sheet1!$31:$31,Sheet1!$34:$34,Sheet1!$35:$35,Sheet1!$39:$39,Sheet1!$40:$40,Sheet1!$41:$41,Sheet1!$42:$42,Sheet1!$43:$43,Sheet1!$44:$44</definedName>
    <definedName name="QB_FORMULA_0" localSheetId="1" hidden="1">Sheet1!$CU$7,Sheet1!$CQ$8,Sheet1!$CU$8,Sheet1!$CU$9,Sheet1!$CQ$10,Sheet1!$CU$10,Sheet1!$CQ$11,Sheet1!$CU$11,Sheet1!$CQ$12,Sheet1!$CU$12,Sheet1!$CQ$13,Sheet1!$CU$13,Sheet1!$CQ$14,Sheet1!$CU$14,Sheet1!$CU$15,Sheet1!$E$16</definedName>
    <definedName name="QB_FORMULA_1" localSheetId="1" hidden="1">Sheet1!$I$16,Sheet1!$K$16,Sheet1!$O$16,Sheet1!$Q$16,Sheet1!$U$16,Sheet1!$W$16,Sheet1!$AA$16,Sheet1!$AC$16,Sheet1!$AG$16,Sheet1!$AI$16,Sheet1!$AM$16,Sheet1!$AO$16,Sheet1!$AS$16,Sheet1!$AU$16,Sheet1!$AY$16,Sheet1!$BA$16</definedName>
    <definedName name="QB_FORMULA_10" localSheetId="1" hidden="1">Sheet1!$BS$37,Sheet1!$BW$37,Sheet1!$BY$37,Sheet1!$CC$37,Sheet1!$CI$37,Sheet1!$CK$37,Sheet1!$CO$37,Sheet1!$CQ$37,Sheet1!$CU$37,Sheet1!$CU$39,Sheet1!$CU$40,Sheet1!$CU$41,Sheet1!$CU$42,Sheet1!$CU$43,Sheet1!$CU$44,Sheet1!$I$45</definedName>
    <definedName name="QB_FORMULA_11" localSheetId="1" hidden="1">Sheet1!$O$45,Sheet1!$U$45,Sheet1!$AA$45,Sheet1!$AG$45,Sheet1!$AM$45,Sheet1!$AS$45,Sheet1!$AY$45,Sheet1!$BE$45,Sheet1!$BK$45,Sheet1!$BQ$45,Sheet1!$BW$45,Sheet1!$CC$45,Sheet1!$CI$45,Sheet1!$CO$45,Sheet1!$CU$45</definedName>
    <definedName name="QB_FORMULA_2" localSheetId="1" hidden="1">Sheet1!$BE$16,Sheet1!$BG$16,Sheet1!$BK$16,Sheet1!$BM$16,Sheet1!$BQ$16,Sheet1!$BS$16,Sheet1!$BW$16,Sheet1!$BY$16,Sheet1!$CC$16,Sheet1!$CI$16,Sheet1!$CK$16,Sheet1!$CO$16,Sheet1!$CQ$16,Sheet1!$CU$16,Sheet1!$CU$18,Sheet1!$CU$19</definedName>
    <definedName name="QB_FORMULA_3" localSheetId="1" hidden="1">Sheet1!$CU$20,Sheet1!$CU$21,Sheet1!$CU$22,Sheet1!$I$23,Sheet1!$O$23,Sheet1!$U$23,Sheet1!$AA$23,Sheet1!$AG$23,Sheet1!$AM$23,Sheet1!$AS$23,Sheet1!$AY$23,Sheet1!$BE$23,Sheet1!$BK$23,Sheet1!$BQ$23,Sheet1!$BW$23,Sheet1!$CC$23</definedName>
    <definedName name="QB_FORMULA_4" localSheetId="1" hidden="1">Sheet1!$CI$23,Sheet1!$CO$23,Sheet1!$CU$23,Sheet1!$E$24,Sheet1!$I$24,Sheet1!$K$24,Sheet1!$O$24,Sheet1!$Q$24,Sheet1!$U$24,Sheet1!$W$24,Sheet1!$AA$24,Sheet1!$AC$24,Sheet1!$AG$24,Sheet1!$AI$24,Sheet1!$AM$24,Sheet1!$AO$24</definedName>
    <definedName name="QB_FORMULA_5" localSheetId="1" hidden="1">Sheet1!$AS$24,Sheet1!$AU$24,Sheet1!$AY$24,Sheet1!$BA$24,Sheet1!$BE$24,Sheet1!$BG$24,Sheet1!$BK$24,Sheet1!$BM$24,Sheet1!$BQ$24,Sheet1!$BS$24,Sheet1!$BW$24,Sheet1!$BY$24,Sheet1!$CC$24,Sheet1!$CI$24,Sheet1!$CK$24,Sheet1!$CO$24</definedName>
    <definedName name="QB_FORMULA_6" localSheetId="1" hidden="1">Sheet1!$CQ$24,Sheet1!$CU$24,Sheet1!$CU$26,Sheet1!$CU$27,Sheet1!$CU$28,Sheet1!$CU$29,Sheet1!$CU$30,Sheet1!$CU$31,Sheet1!$I$32,Sheet1!$O$32,Sheet1!$U$32,Sheet1!$AA$32,Sheet1!$AG$32,Sheet1!$AM$32,Sheet1!$AS$32,Sheet1!$AY$32</definedName>
    <definedName name="QB_FORMULA_7" localSheetId="1" hidden="1">Sheet1!$BE$32,Sheet1!$BK$32,Sheet1!$BQ$32,Sheet1!$BW$32,Sheet1!$CC$32,Sheet1!$CI$32,Sheet1!$CO$32,Sheet1!$CU$32,Sheet1!$CU$34,Sheet1!$CU$35,Sheet1!$I$36,Sheet1!$O$36,Sheet1!$U$36,Sheet1!$AA$36,Sheet1!$AG$36,Sheet1!$AM$36</definedName>
    <definedName name="QB_FORMULA_8" localSheetId="1" hidden="1">Sheet1!$AS$36,Sheet1!$AY$36,Sheet1!$BE$36,Sheet1!$BK$36,Sheet1!$BQ$36,Sheet1!$BW$36,Sheet1!$CC$36,Sheet1!$CI$36,Sheet1!$CO$36,Sheet1!$CU$36,Sheet1!$E$37,Sheet1!$I$37,Sheet1!$K$37,Sheet1!$O$37,Sheet1!$Q$37,Sheet1!$U$37</definedName>
    <definedName name="QB_FORMULA_9" localSheetId="1" hidden="1">Sheet1!$W$37,Sheet1!$AA$37,Sheet1!$AC$37,Sheet1!$AG$37,Sheet1!$AI$37,Sheet1!$AM$37,Sheet1!$AO$37,Sheet1!$AS$37,Sheet1!$AU$37,Sheet1!$AY$37,Sheet1!$BA$37,Sheet1!$BE$37,Sheet1!$BG$37,Sheet1!$BK$37,Sheet1!$BM$37,Sheet1!$BQ$37</definedName>
    <definedName name="QB_ROW_1220" localSheetId="1" hidden="1">Sheet1!$C$26</definedName>
    <definedName name="QB_ROW_132001" localSheetId="1" hidden="1">Sheet1!$A$5</definedName>
    <definedName name="QB_ROW_13230" localSheetId="1" hidden="1">Sheet1!$D$11</definedName>
    <definedName name="QB_ROW_132301" localSheetId="1" hidden="1">Sheet1!$A$37</definedName>
    <definedName name="QB_ROW_133311" localSheetId="1" hidden="1">Sheet1!$B$24</definedName>
    <definedName name="QB_ROW_134021" localSheetId="1" hidden="1">Sheet1!$C$6</definedName>
    <definedName name="QB_ROW_134321" localSheetId="1" hidden="1">Sheet1!$C$16</definedName>
    <definedName name="QB_ROW_136011" localSheetId="1" hidden="1">Sheet1!$B$25</definedName>
    <definedName name="QB_ROW_136311" localSheetId="1" hidden="1">Sheet1!$B$32</definedName>
    <definedName name="QB_ROW_139001" localSheetId="1" hidden="1">Sheet1!$A$38</definedName>
    <definedName name="QB_ROW_139301" localSheetId="1" hidden="1">Sheet1!$A$45</definedName>
    <definedName name="QB_ROW_14220" localSheetId="1" hidden="1">Sheet1!$C$29</definedName>
    <definedName name="QB_ROW_144021" localSheetId="1" hidden="1">Sheet1!$C$17</definedName>
    <definedName name="QB_ROW_144321" localSheetId="1" hidden="1">Sheet1!$C$23</definedName>
    <definedName name="QB_ROW_146011" localSheetId="1" hidden="1">Sheet1!$B$33</definedName>
    <definedName name="QB_ROW_146311" localSheetId="1" hidden="1">Sheet1!$B$36</definedName>
    <definedName name="QB_ROW_15220" localSheetId="1" hidden="1">Sheet1!$C$31</definedName>
    <definedName name="QB_ROW_16230" localSheetId="1" hidden="1">Sheet1!$D$21</definedName>
    <definedName name="QB_ROW_17210" localSheetId="1" hidden="1">Sheet1!$B$44</definedName>
    <definedName name="QB_ROW_18210" localSheetId="1" hidden="1">Sheet1!$B$42</definedName>
    <definedName name="QB_ROW_19230" localSheetId="1" hidden="1">Sheet1!$D$7</definedName>
    <definedName name="QB_ROW_20230" localSheetId="1" hidden="1">Sheet1!$D$20</definedName>
    <definedName name="QB_ROW_21220" localSheetId="1" hidden="1">Sheet1!$C$34</definedName>
    <definedName name="QB_ROW_2210" localSheetId="1" hidden="1">Sheet1!$B$41</definedName>
    <definedName name="QB_ROW_22210" localSheetId="1" hidden="1">Sheet1!$B$43</definedName>
    <definedName name="QB_ROW_23220" localSheetId="1" hidden="1">Sheet1!$C$35</definedName>
    <definedName name="QB_ROW_25230" localSheetId="1" hidden="1">Sheet1!$D$15</definedName>
    <definedName name="QB_ROW_26230" localSheetId="1" hidden="1">Sheet1!$D$18</definedName>
    <definedName name="QB_ROW_27230" localSheetId="1" hidden="1">Sheet1!$D$19</definedName>
    <definedName name="QB_ROW_28230" localSheetId="1" hidden="1">Sheet1!$D$10</definedName>
    <definedName name="QB_ROW_29230" localSheetId="1" hidden="1">Sheet1!$D$12</definedName>
    <definedName name="QB_ROW_30230" localSheetId="1" hidden="1">Sheet1!$D$13</definedName>
    <definedName name="QB_ROW_31230" localSheetId="1" hidden="1">Sheet1!$D$14</definedName>
    <definedName name="QB_ROW_3220" localSheetId="1" hidden="1">Sheet1!$C$28</definedName>
    <definedName name="QB_ROW_32230" localSheetId="1" hidden="1">Sheet1!$D$22</definedName>
    <definedName name="QB_ROW_33230" localSheetId="1" hidden="1">Sheet1!$D$8</definedName>
    <definedName name="QB_ROW_36230" localSheetId="1" hidden="1">Sheet1!$D$9</definedName>
    <definedName name="QB_ROW_4210" localSheetId="1" hidden="1">Sheet1!$B$39</definedName>
    <definedName name="QB_ROW_5210" localSheetId="1" hidden="1">Sheet1!$B$40</definedName>
    <definedName name="QB_ROW_6220" localSheetId="1" hidden="1">Sheet1!$C$27</definedName>
    <definedName name="QB_ROW_9220" localSheetId="1" hidden="1">Sheet1!$C$30</definedName>
    <definedName name="QBCANSUPPORTUPDATE" localSheetId="1">TRUE</definedName>
    <definedName name="QBCOMPANYFILENAME" localSheetId="1">"C:\Company Files\MORGAN COUNTY WATER DISTR.QBW"</definedName>
    <definedName name="QBENDDATE" localSheetId="1">20221231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"94ed1f18720f4922818a5fc6e76daf6d"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TRUE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TRUE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45" i="1" l="1"/>
  <c r="CI45" i="1"/>
  <c r="CC45" i="1"/>
  <c r="BW45" i="1"/>
  <c r="BQ45" i="1"/>
  <c r="BK45" i="1"/>
  <c r="BE45" i="1"/>
  <c r="AY45" i="1"/>
  <c r="AS45" i="1"/>
  <c r="AM45" i="1"/>
  <c r="AG45" i="1"/>
  <c r="AA45" i="1"/>
  <c r="U45" i="1"/>
  <c r="O45" i="1"/>
  <c r="I45" i="1"/>
  <c r="CU45" i="1" s="1"/>
  <c r="CU44" i="1"/>
  <c r="CU43" i="1"/>
  <c r="CU42" i="1"/>
  <c r="CU41" i="1"/>
  <c r="CU40" i="1"/>
  <c r="CU39" i="1"/>
  <c r="BY37" i="1"/>
  <c r="BW37" i="1"/>
  <c r="BA37" i="1"/>
  <c r="AC37" i="1"/>
  <c r="AA37" i="1"/>
  <c r="E37" i="1"/>
  <c r="CO36" i="1"/>
  <c r="CI36" i="1"/>
  <c r="CC36" i="1"/>
  <c r="BW36" i="1"/>
  <c r="BQ36" i="1"/>
  <c r="BK36" i="1"/>
  <c r="BE36" i="1"/>
  <c r="AY36" i="1"/>
  <c r="CU36" i="1" s="1"/>
  <c r="AS36" i="1"/>
  <c r="AM36" i="1"/>
  <c r="AG36" i="1"/>
  <c r="AA36" i="1"/>
  <c r="U36" i="1"/>
  <c r="O36" i="1"/>
  <c r="I36" i="1"/>
  <c r="CU35" i="1"/>
  <c r="CU34" i="1"/>
  <c r="CO32" i="1"/>
  <c r="CI32" i="1"/>
  <c r="CC32" i="1"/>
  <c r="BW32" i="1"/>
  <c r="BQ32" i="1"/>
  <c r="BK32" i="1"/>
  <c r="BE32" i="1"/>
  <c r="AY32" i="1"/>
  <c r="AS32" i="1"/>
  <c r="AM32" i="1"/>
  <c r="AG32" i="1"/>
  <c r="AA32" i="1"/>
  <c r="U32" i="1"/>
  <c r="O32" i="1"/>
  <c r="I32" i="1"/>
  <c r="CU32" i="1" s="1"/>
  <c r="CU31" i="1"/>
  <c r="CU30" i="1"/>
  <c r="CU29" i="1"/>
  <c r="CU28" i="1"/>
  <c r="CU27" i="1"/>
  <c r="CU26" i="1"/>
  <c r="BY24" i="1"/>
  <c r="BW24" i="1"/>
  <c r="BS24" i="1"/>
  <c r="BS37" i="1" s="1"/>
  <c r="BA24" i="1"/>
  <c r="AU24" i="1"/>
  <c r="AU37" i="1" s="1"/>
  <c r="AC24" i="1"/>
  <c r="AA24" i="1"/>
  <c r="W24" i="1"/>
  <c r="W37" i="1" s="1"/>
  <c r="E24" i="1"/>
  <c r="CQ24" i="1" s="1"/>
  <c r="CO23" i="1"/>
  <c r="CI23" i="1"/>
  <c r="CC23" i="1"/>
  <c r="BW23" i="1"/>
  <c r="BQ23" i="1"/>
  <c r="BK23" i="1"/>
  <c r="BE23" i="1"/>
  <c r="AY23" i="1"/>
  <c r="AY24" i="1" s="1"/>
  <c r="AY37" i="1" s="1"/>
  <c r="AS23" i="1"/>
  <c r="CU23" i="1" s="1"/>
  <c r="AM23" i="1"/>
  <c r="AG23" i="1"/>
  <c r="AA23" i="1"/>
  <c r="U23" i="1"/>
  <c r="O23" i="1"/>
  <c r="I23" i="1"/>
  <c r="CU22" i="1"/>
  <c r="CU21" i="1"/>
  <c r="CU20" i="1"/>
  <c r="CU19" i="1"/>
  <c r="CU18" i="1"/>
  <c r="CO16" i="1"/>
  <c r="CO24" i="1" s="1"/>
  <c r="CO37" i="1" s="1"/>
  <c r="CK16" i="1"/>
  <c r="CK24" i="1" s="1"/>
  <c r="CK37" i="1" s="1"/>
  <c r="CI16" i="1"/>
  <c r="CI24" i="1" s="1"/>
  <c r="CI37" i="1" s="1"/>
  <c r="CC16" i="1"/>
  <c r="CC24" i="1" s="1"/>
  <c r="CC37" i="1" s="1"/>
  <c r="BY16" i="1"/>
  <c r="BW16" i="1"/>
  <c r="BS16" i="1"/>
  <c r="BQ16" i="1"/>
  <c r="BQ24" i="1" s="1"/>
  <c r="BQ37" i="1" s="1"/>
  <c r="BM16" i="1"/>
  <c r="BM24" i="1" s="1"/>
  <c r="BM37" i="1" s="1"/>
  <c r="BK16" i="1"/>
  <c r="BK24" i="1" s="1"/>
  <c r="BK37" i="1" s="1"/>
  <c r="BG16" i="1"/>
  <c r="BG24" i="1" s="1"/>
  <c r="BG37" i="1" s="1"/>
  <c r="BE16" i="1"/>
  <c r="BE24" i="1" s="1"/>
  <c r="BE37" i="1" s="1"/>
  <c r="BA16" i="1"/>
  <c r="AY16" i="1"/>
  <c r="AU16" i="1"/>
  <c r="AS16" i="1"/>
  <c r="AS24" i="1" s="1"/>
  <c r="AS37" i="1" s="1"/>
  <c r="AO16" i="1"/>
  <c r="AO24" i="1" s="1"/>
  <c r="AO37" i="1" s="1"/>
  <c r="AM16" i="1"/>
  <c r="AM24" i="1" s="1"/>
  <c r="AM37" i="1" s="1"/>
  <c r="AI16" i="1"/>
  <c r="AI24" i="1" s="1"/>
  <c r="AI37" i="1" s="1"/>
  <c r="AG16" i="1"/>
  <c r="AG24" i="1" s="1"/>
  <c r="AG37" i="1" s="1"/>
  <c r="AC16" i="1"/>
  <c r="AA16" i="1"/>
  <c r="W16" i="1"/>
  <c r="U16" i="1"/>
  <c r="U24" i="1" s="1"/>
  <c r="U37" i="1" s="1"/>
  <c r="Q16" i="1"/>
  <c r="Q24" i="1" s="1"/>
  <c r="Q37" i="1" s="1"/>
  <c r="O16" i="1"/>
  <c r="O24" i="1" s="1"/>
  <c r="O37" i="1" s="1"/>
  <c r="K16" i="1"/>
  <c r="K24" i="1" s="1"/>
  <c r="K37" i="1" s="1"/>
  <c r="I16" i="1"/>
  <c r="CU16" i="1" s="1"/>
  <c r="E16" i="1"/>
  <c r="CQ16" i="1" s="1"/>
  <c r="CU15" i="1"/>
  <c r="CU14" i="1"/>
  <c r="CQ14" i="1"/>
  <c r="CU13" i="1"/>
  <c r="CQ13" i="1"/>
  <c r="CU12" i="1"/>
  <c r="CQ12" i="1"/>
  <c r="CU11" i="1"/>
  <c r="CQ11" i="1"/>
  <c r="CU10" i="1"/>
  <c r="CQ10" i="1"/>
  <c r="CU9" i="1"/>
  <c r="CU8" i="1"/>
  <c r="CQ8" i="1"/>
  <c r="CU7" i="1"/>
  <c r="CQ37" i="1" l="1"/>
  <c r="I24" i="1"/>
  <c r="I37" i="1" l="1"/>
  <c r="CU37" i="1" s="1"/>
  <c r="CU24" i="1"/>
</calcChain>
</file>

<file path=xl/sharedStrings.xml><?xml version="1.0" encoding="utf-8"?>
<sst xmlns="http://schemas.openxmlformats.org/spreadsheetml/2006/main" count="121" uniqueCount="76">
  <si>
    <t>Hours</t>
  </si>
  <si>
    <t>Rate</t>
  </si>
  <si>
    <t>Jan - Dec 22</t>
  </si>
  <si>
    <t>Employee Wages, Taxes and Adjustments</t>
  </si>
  <si>
    <t>Gross Pay</t>
  </si>
  <si>
    <t>Salary- Employees</t>
  </si>
  <si>
    <t>Bereavement Pay</t>
  </si>
  <si>
    <t>Double-time</t>
  </si>
  <si>
    <t>Holiday Pay</t>
  </si>
  <si>
    <t>Hourly</t>
  </si>
  <si>
    <t>Overtime Pay</t>
  </si>
  <si>
    <t>Sick Time Pay</t>
  </si>
  <si>
    <t>Vacation Pay</t>
  </si>
  <si>
    <t>Taxable Benefit</t>
  </si>
  <si>
    <t>Total Gross Pay</t>
  </si>
  <si>
    <t>Deductions from Gross Pay</t>
  </si>
  <si>
    <t>Colonial Insurance</t>
  </si>
  <si>
    <t>Dental and eye</t>
  </si>
  <si>
    <t>Retirement 1%</t>
  </si>
  <si>
    <t>Retirement W/H</t>
  </si>
  <si>
    <t>Taxable Benefit Ded.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</si>
  <si>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</si>
  <si>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</si>
  <si>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</si>
  <si>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</si>
  <si>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</si>
  <si>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</si>
  <si>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</si>
  <si>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Medicare Employee Addl Tax</t>
  </si>
  <si>
    <t>Morgan County Withholding</t>
  </si>
  <si>
    <t>Total Taxes Withheld</t>
  </si>
  <si>
    <t>Deductions from Net Pay</t>
  </si>
  <si>
    <t>Aflac</t>
  </si>
  <si>
    <t>Globe Insurance</t>
  </si>
  <si>
    <t>Total Deductions from Net Pay</t>
  </si>
  <si>
    <t>Net Pay</t>
  </si>
  <si>
    <t>Employer Taxes and Contributions</t>
  </si>
  <si>
    <t>Federal Unemployment</t>
  </si>
  <si>
    <t>Medicare Company</t>
  </si>
  <si>
    <t>Social Security Company</t>
  </si>
  <si>
    <t>KY - Unemployment</t>
  </si>
  <si>
    <t>Retirement Match</t>
  </si>
  <si>
    <t>KY - Surcharge</t>
  </si>
  <si>
    <t>Total Employer Taxes and Contributions</t>
  </si>
  <si>
    <t>Position 1</t>
  </si>
  <si>
    <t>Position 2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</si>
  <si>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</si>
  <si>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</si>
  <si>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</si>
  <si>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</si>
  <si>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</si>
  <si>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</si>
  <si>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</si>
  <si>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</si>
  <si>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Position 11</t>
  </si>
  <si>
    <t>Position 12</t>
  </si>
  <si>
    <t>Position 13</t>
  </si>
  <si>
    <t>Position 14</t>
  </si>
  <si>
    <t>Position 15</t>
  </si>
  <si>
    <t>Position 16</t>
  </si>
  <si>
    <t>9.12.22 - Current</t>
  </si>
  <si>
    <t>3.3.22 - 2.24.23</t>
  </si>
  <si>
    <t>3.3.22 - Current</t>
  </si>
  <si>
    <t>10.30.17 - 2.28.24</t>
  </si>
  <si>
    <t>9.3.19 - Current</t>
  </si>
  <si>
    <t>3.2.04 - Current</t>
  </si>
  <si>
    <t>10.31.22 - Current</t>
  </si>
  <si>
    <t>2.20.07 - Current</t>
  </si>
  <si>
    <t>12.16.19 - 7.28.23</t>
  </si>
  <si>
    <t>12.12.22 - 7.28.23</t>
  </si>
  <si>
    <t>7.27.18 - Current</t>
  </si>
  <si>
    <t>7.6.20 - Current</t>
  </si>
  <si>
    <t>10.25.21 - 3.10.23</t>
  </si>
  <si>
    <t>11.19.19 - Current</t>
  </si>
  <si>
    <t>1.28.19 - 11.04.22</t>
  </si>
  <si>
    <t>General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</si>
</sst>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5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2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5" fontId="1" fillId="0" borderId="4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0" fillId="0" borderId="0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Normal" xfId="0" builtinId="0"/>
    <cellStyle name="Normal 2" xfId="1" xr:uid="{94CCF8E2-4BBB-4AED-BAC7-2430E90558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285750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285750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D251-BB52-4ACE-B5F2-95713B8A64C9}">
  <dimension ref="B1:C40"/>
  <sheetViews>
    <sheetView showGridLines="0" zoomScale="84" zoomScaleNormal="84" workbookViewId="0"/>
  </sheetViews>
  <sheetFormatPr defaultColWidth="8.81640625" defaultRowHeight="14.5" x14ac:dyDescent="0.35"/>
  <cols>
    <col min="1" max="1" width="3" style="18" customWidth="1"/>
    <col min="2" max="2" width="4.1796875" style="18" customWidth="1"/>
    <col min="3" max="3" width="54" style="18" customWidth="1"/>
    <col min="4" max="4" width="3.7265625" style="18" customWidth="1"/>
    <col min="5" max="5" width="90.26953125" style="18" customWidth="1"/>
    <col min="6" max="7" width="8.81640625" style="18"/>
    <col min="8" max="8" width="15.453125" style="18" customWidth="1"/>
    <col min="9" max="9" width="5.1796875" style="18" customWidth="1"/>
    <col min="10" max="11" width="8.81640625" style="18"/>
    <col min="12" max="12" width="3" style="18" customWidth="1"/>
    <col min="13" max="15" width="8.81640625" style="18"/>
    <col min="16" max="16" width="7" style="18" customWidth="1"/>
    <col min="17" max="256" width="8.81640625" style="18"/>
    <col min="257" max="257" width="3" style="18" customWidth="1"/>
    <col min="258" max="258" width="4.1796875" style="18" customWidth="1"/>
    <col min="259" max="259" width="54" style="18" customWidth="1"/>
    <col min="260" max="260" width="3.7265625" style="18" customWidth="1"/>
    <col min="261" max="261" width="90.26953125" style="18" customWidth="1"/>
    <col min="262" max="263" width="8.81640625" style="18"/>
    <col min="264" max="264" width="15.453125" style="18" customWidth="1"/>
    <col min="265" max="265" width="5.1796875" style="18" customWidth="1"/>
    <col min="266" max="267" width="8.81640625" style="18"/>
    <col min="268" max="268" width="3" style="18" customWidth="1"/>
    <col min="269" max="271" width="8.81640625" style="18"/>
    <col min="272" max="272" width="7" style="18" customWidth="1"/>
    <col min="273" max="512" width="8.81640625" style="18"/>
    <col min="513" max="513" width="3" style="18" customWidth="1"/>
    <col min="514" max="514" width="4.1796875" style="18" customWidth="1"/>
    <col min="515" max="515" width="54" style="18" customWidth="1"/>
    <col min="516" max="516" width="3.7265625" style="18" customWidth="1"/>
    <col min="517" max="517" width="90.26953125" style="18" customWidth="1"/>
    <col min="518" max="519" width="8.81640625" style="18"/>
    <col min="520" max="520" width="15.453125" style="18" customWidth="1"/>
    <col min="521" max="521" width="5.1796875" style="18" customWidth="1"/>
    <col min="522" max="523" width="8.81640625" style="18"/>
    <col min="524" max="524" width="3" style="18" customWidth="1"/>
    <col min="525" max="527" width="8.81640625" style="18"/>
    <col min="528" max="528" width="7" style="18" customWidth="1"/>
    <col min="529" max="768" width="8.81640625" style="18"/>
    <col min="769" max="769" width="3" style="18" customWidth="1"/>
    <col min="770" max="770" width="4.1796875" style="18" customWidth="1"/>
    <col min="771" max="771" width="54" style="18" customWidth="1"/>
    <col min="772" max="772" width="3.7265625" style="18" customWidth="1"/>
    <col min="773" max="773" width="90.26953125" style="18" customWidth="1"/>
    <col min="774" max="775" width="8.81640625" style="18"/>
    <col min="776" max="776" width="15.453125" style="18" customWidth="1"/>
    <col min="777" max="777" width="5.1796875" style="18" customWidth="1"/>
    <col min="778" max="779" width="8.81640625" style="18"/>
    <col min="780" max="780" width="3" style="18" customWidth="1"/>
    <col min="781" max="783" width="8.81640625" style="18"/>
    <col min="784" max="784" width="7" style="18" customWidth="1"/>
    <col min="785" max="1024" width="8.81640625" style="18"/>
    <col min="1025" max="1025" width="3" style="18" customWidth="1"/>
    <col min="1026" max="1026" width="4.1796875" style="18" customWidth="1"/>
    <col min="1027" max="1027" width="54" style="18" customWidth="1"/>
    <col min="1028" max="1028" width="3.7265625" style="18" customWidth="1"/>
    <col min="1029" max="1029" width="90.26953125" style="18" customWidth="1"/>
    <col min="1030" max="1031" width="8.81640625" style="18"/>
    <col min="1032" max="1032" width="15.453125" style="18" customWidth="1"/>
    <col min="1033" max="1033" width="5.1796875" style="18" customWidth="1"/>
    <col min="1034" max="1035" width="8.81640625" style="18"/>
    <col min="1036" max="1036" width="3" style="18" customWidth="1"/>
    <col min="1037" max="1039" width="8.81640625" style="18"/>
    <col min="1040" max="1040" width="7" style="18" customWidth="1"/>
    <col min="1041" max="1280" width="8.81640625" style="18"/>
    <col min="1281" max="1281" width="3" style="18" customWidth="1"/>
    <col min="1282" max="1282" width="4.1796875" style="18" customWidth="1"/>
    <col min="1283" max="1283" width="54" style="18" customWidth="1"/>
    <col min="1284" max="1284" width="3.7265625" style="18" customWidth="1"/>
    <col min="1285" max="1285" width="90.26953125" style="18" customWidth="1"/>
    <col min="1286" max="1287" width="8.81640625" style="18"/>
    <col min="1288" max="1288" width="15.453125" style="18" customWidth="1"/>
    <col min="1289" max="1289" width="5.1796875" style="18" customWidth="1"/>
    <col min="1290" max="1291" width="8.81640625" style="18"/>
    <col min="1292" max="1292" width="3" style="18" customWidth="1"/>
    <col min="1293" max="1295" width="8.81640625" style="18"/>
    <col min="1296" max="1296" width="7" style="18" customWidth="1"/>
    <col min="1297" max="1536" width="8.81640625" style="18"/>
    <col min="1537" max="1537" width="3" style="18" customWidth="1"/>
    <col min="1538" max="1538" width="4.1796875" style="18" customWidth="1"/>
    <col min="1539" max="1539" width="54" style="18" customWidth="1"/>
    <col min="1540" max="1540" width="3.7265625" style="18" customWidth="1"/>
    <col min="1541" max="1541" width="90.26953125" style="18" customWidth="1"/>
    <col min="1542" max="1543" width="8.81640625" style="18"/>
    <col min="1544" max="1544" width="15.453125" style="18" customWidth="1"/>
    <col min="1545" max="1545" width="5.1796875" style="18" customWidth="1"/>
    <col min="1546" max="1547" width="8.81640625" style="18"/>
    <col min="1548" max="1548" width="3" style="18" customWidth="1"/>
    <col min="1549" max="1551" width="8.81640625" style="18"/>
    <col min="1552" max="1552" width="7" style="18" customWidth="1"/>
    <col min="1553" max="1792" width="8.81640625" style="18"/>
    <col min="1793" max="1793" width="3" style="18" customWidth="1"/>
    <col min="1794" max="1794" width="4.1796875" style="18" customWidth="1"/>
    <col min="1795" max="1795" width="54" style="18" customWidth="1"/>
    <col min="1796" max="1796" width="3.7265625" style="18" customWidth="1"/>
    <col min="1797" max="1797" width="90.26953125" style="18" customWidth="1"/>
    <col min="1798" max="1799" width="8.81640625" style="18"/>
    <col min="1800" max="1800" width="15.453125" style="18" customWidth="1"/>
    <col min="1801" max="1801" width="5.1796875" style="18" customWidth="1"/>
    <col min="1802" max="1803" width="8.81640625" style="18"/>
    <col min="1804" max="1804" width="3" style="18" customWidth="1"/>
    <col min="1805" max="1807" width="8.81640625" style="18"/>
    <col min="1808" max="1808" width="7" style="18" customWidth="1"/>
    <col min="1809" max="2048" width="8.81640625" style="18"/>
    <col min="2049" max="2049" width="3" style="18" customWidth="1"/>
    <col min="2050" max="2050" width="4.1796875" style="18" customWidth="1"/>
    <col min="2051" max="2051" width="54" style="18" customWidth="1"/>
    <col min="2052" max="2052" width="3.7265625" style="18" customWidth="1"/>
    <col min="2053" max="2053" width="90.26953125" style="18" customWidth="1"/>
    <col min="2054" max="2055" width="8.81640625" style="18"/>
    <col min="2056" max="2056" width="15.453125" style="18" customWidth="1"/>
    <col min="2057" max="2057" width="5.1796875" style="18" customWidth="1"/>
    <col min="2058" max="2059" width="8.81640625" style="18"/>
    <col min="2060" max="2060" width="3" style="18" customWidth="1"/>
    <col min="2061" max="2063" width="8.81640625" style="18"/>
    <col min="2064" max="2064" width="7" style="18" customWidth="1"/>
    <col min="2065" max="2304" width="8.81640625" style="18"/>
    <col min="2305" max="2305" width="3" style="18" customWidth="1"/>
    <col min="2306" max="2306" width="4.1796875" style="18" customWidth="1"/>
    <col min="2307" max="2307" width="54" style="18" customWidth="1"/>
    <col min="2308" max="2308" width="3.7265625" style="18" customWidth="1"/>
    <col min="2309" max="2309" width="90.26953125" style="18" customWidth="1"/>
    <col min="2310" max="2311" width="8.81640625" style="18"/>
    <col min="2312" max="2312" width="15.453125" style="18" customWidth="1"/>
    <col min="2313" max="2313" width="5.1796875" style="18" customWidth="1"/>
    <col min="2314" max="2315" width="8.81640625" style="18"/>
    <col min="2316" max="2316" width="3" style="18" customWidth="1"/>
    <col min="2317" max="2319" width="8.81640625" style="18"/>
    <col min="2320" max="2320" width="7" style="18" customWidth="1"/>
    <col min="2321" max="2560" width="8.81640625" style="18"/>
    <col min="2561" max="2561" width="3" style="18" customWidth="1"/>
    <col min="2562" max="2562" width="4.1796875" style="18" customWidth="1"/>
    <col min="2563" max="2563" width="54" style="18" customWidth="1"/>
    <col min="2564" max="2564" width="3.7265625" style="18" customWidth="1"/>
    <col min="2565" max="2565" width="90.26953125" style="18" customWidth="1"/>
    <col min="2566" max="2567" width="8.81640625" style="18"/>
    <col min="2568" max="2568" width="15.453125" style="18" customWidth="1"/>
    <col min="2569" max="2569" width="5.1796875" style="18" customWidth="1"/>
    <col min="2570" max="2571" width="8.81640625" style="18"/>
    <col min="2572" max="2572" width="3" style="18" customWidth="1"/>
    <col min="2573" max="2575" width="8.81640625" style="18"/>
    <col min="2576" max="2576" width="7" style="18" customWidth="1"/>
    <col min="2577" max="2816" width="8.81640625" style="18"/>
    <col min="2817" max="2817" width="3" style="18" customWidth="1"/>
    <col min="2818" max="2818" width="4.1796875" style="18" customWidth="1"/>
    <col min="2819" max="2819" width="54" style="18" customWidth="1"/>
    <col min="2820" max="2820" width="3.7265625" style="18" customWidth="1"/>
    <col min="2821" max="2821" width="90.26953125" style="18" customWidth="1"/>
    <col min="2822" max="2823" width="8.81640625" style="18"/>
    <col min="2824" max="2824" width="15.453125" style="18" customWidth="1"/>
    <col min="2825" max="2825" width="5.1796875" style="18" customWidth="1"/>
    <col min="2826" max="2827" width="8.81640625" style="18"/>
    <col min="2828" max="2828" width="3" style="18" customWidth="1"/>
    <col min="2829" max="2831" width="8.81640625" style="18"/>
    <col min="2832" max="2832" width="7" style="18" customWidth="1"/>
    <col min="2833" max="3072" width="8.81640625" style="18"/>
    <col min="3073" max="3073" width="3" style="18" customWidth="1"/>
    <col min="3074" max="3074" width="4.1796875" style="18" customWidth="1"/>
    <col min="3075" max="3075" width="54" style="18" customWidth="1"/>
    <col min="3076" max="3076" width="3.7265625" style="18" customWidth="1"/>
    <col min="3077" max="3077" width="90.26953125" style="18" customWidth="1"/>
    <col min="3078" max="3079" width="8.81640625" style="18"/>
    <col min="3080" max="3080" width="15.453125" style="18" customWidth="1"/>
    <col min="3081" max="3081" width="5.1796875" style="18" customWidth="1"/>
    <col min="3082" max="3083" width="8.81640625" style="18"/>
    <col min="3084" max="3084" width="3" style="18" customWidth="1"/>
    <col min="3085" max="3087" width="8.81640625" style="18"/>
    <col min="3088" max="3088" width="7" style="18" customWidth="1"/>
    <col min="3089" max="3328" width="8.81640625" style="18"/>
    <col min="3329" max="3329" width="3" style="18" customWidth="1"/>
    <col min="3330" max="3330" width="4.1796875" style="18" customWidth="1"/>
    <col min="3331" max="3331" width="54" style="18" customWidth="1"/>
    <col min="3332" max="3332" width="3.7265625" style="18" customWidth="1"/>
    <col min="3333" max="3333" width="90.26953125" style="18" customWidth="1"/>
    <col min="3334" max="3335" width="8.81640625" style="18"/>
    <col min="3336" max="3336" width="15.453125" style="18" customWidth="1"/>
    <col min="3337" max="3337" width="5.1796875" style="18" customWidth="1"/>
    <col min="3338" max="3339" width="8.81640625" style="18"/>
    <col min="3340" max="3340" width="3" style="18" customWidth="1"/>
    <col min="3341" max="3343" width="8.81640625" style="18"/>
    <col min="3344" max="3344" width="7" style="18" customWidth="1"/>
    <col min="3345" max="3584" width="8.81640625" style="18"/>
    <col min="3585" max="3585" width="3" style="18" customWidth="1"/>
    <col min="3586" max="3586" width="4.1796875" style="18" customWidth="1"/>
    <col min="3587" max="3587" width="54" style="18" customWidth="1"/>
    <col min="3588" max="3588" width="3.7265625" style="18" customWidth="1"/>
    <col min="3589" max="3589" width="90.26953125" style="18" customWidth="1"/>
    <col min="3590" max="3591" width="8.81640625" style="18"/>
    <col min="3592" max="3592" width="15.453125" style="18" customWidth="1"/>
    <col min="3593" max="3593" width="5.1796875" style="18" customWidth="1"/>
    <col min="3594" max="3595" width="8.81640625" style="18"/>
    <col min="3596" max="3596" width="3" style="18" customWidth="1"/>
    <col min="3597" max="3599" width="8.81640625" style="18"/>
    <col min="3600" max="3600" width="7" style="18" customWidth="1"/>
    <col min="3601" max="3840" width="8.81640625" style="18"/>
    <col min="3841" max="3841" width="3" style="18" customWidth="1"/>
    <col min="3842" max="3842" width="4.1796875" style="18" customWidth="1"/>
    <col min="3843" max="3843" width="54" style="18" customWidth="1"/>
    <col min="3844" max="3844" width="3.7265625" style="18" customWidth="1"/>
    <col min="3845" max="3845" width="90.26953125" style="18" customWidth="1"/>
    <col min="3846" max="3847" width="8.81640625" style="18"/>
    <col min="3848" max="3848" width="15.453125" style="18" customWidth="1"/>
    <col min="3849" max="3849" width="5.1796875" style="18" customWidth="1"/>
    <col min="3850" max="3851" width="8.81640625" style="18"/>
    <col min="3852" max="3852" width="3" style="18" customWidth="1"/>
    <col min="3853" max="3855" width="8.81640625" style="18"/>
    <col min="3856" max="3856" width="7" style="18" customWidth="1"/>
    <col min="3857" max="4096" width="8.81640625" style="18"/>
    <col min="4097" max="4097" width="3" style="18" customWidth="1"/>
    <col min="4098" max="4098" width="4.1796875" style="18" customWidth="1"/>
    <col min="4099" max="4099" width="54" style="18" customWidth="1"/>
    <col min="4100" max="4100" width="3.7265625" style="18" customWidth="1"/>
    <col min="4101" max="4101" width="90.26953125" style="18" customWidth="1"/>
    <col min="4102" max="4103" width="8.81640625" style="18"/>
    <col min="4104" max="4104" width="15.453125" style="18" customWidth="1"/>
    <col min="4105" max="4105" width="5.1796875" style="18" customWidth="1"/>
    <col min="4106" max="4107" width="8.81640625" style="18"/>
    <col min="4108" max="4108" width="3" style="18" customWidth="1"/>
    <col min="4109" max="4111" width="8.81640625" style="18"/>
    <col min="4112" max="4112" width="7" style="18" customWidth="1"/>
    <col min="4113" max="4352" width="8.81640625" style="18"/>
    <col min="4353" max="4353" width="3" style="18" customWidth="1"/>
    <col min="4354" max="4354" width="4.1796875" style="18" customWidth="1"/>
    <col min="4355" max="4355" width="54" style="18" customWidth="1"/>
    <col min="4356" max="4356" width="3.7265625" style="18" customWidth="1"/>
    <col min="4357" max="4357" width="90.26953125" style="18" customWidth="1"/>
    <col min="4358" max="4359" width="8.81640625" style="18"/>
    <col min="4360" max="4360" width="15.453125" style="18" customWidth="1"/>
    <col min="4361" max="4361" width="5.1796875" style="18" customWidth="1"/>
    <col min="4362" max="4363" width="8.81640625" style="18"/>
    <col min="4364" max="4364" width="3" style="18" customWidth="1"/>
    <col min="4365" max="4367" width="8.81640625" style="18"/>
    <col min="4368" max="4368" width="7" style="18" customWidth="1"/>
    <col min="4369" max="4608" width="8.81640625" style="18"/>
    <col min="4609" max="4609" width="3" style="18" customWidth="1"/>
    <col min="4610" max="4610" width="4.1796875" style="18" customWidth="1"/>
    <col min="4611" max="4611" width="54" style="18" customWidth="1"/>
    <col min="4612" max="4612" width="3.7265625" style="18" customWidth="1"/>
    <col min="4613" max="4613" width="90.26953125" style="18" customWidth="1"/>
    <col min="4614" max="4615" width="8.81640625" style="18"/>
    <col min="4616" max="4616" width="15.453125" style="18" customWidth="1"/>
    <col min="4617" max="4617" width="5.1796875" style="18" customWidth="1"/>
    <col min="4618" max="4619" width="8.81640625" style="18"/>
    <col min="4620" max="4620" width="3" style="18" customWidth="1"/>
    <col min="4621" max="4623" width="8.81640625" style="18"/>
    <col min="4624" max="4624" width="7" style="18" customWidth="1"/>
    <col min="4625" max="4864" width="8.81640625" style="18"/>
    <col min="4865" max="4865" width="3" style="18" customWidth="1"/>
    <col min="4866" max="4866" width="4.1796875" style="18" customWidth="1"/>
    <col min="4867" max="4867" width="54" style="18" customWidth="1"/>
    <col min="4868" max="4868" width="3.7265625" style="18" customWidth="1"/>
    <col min="4869" max="4869" width="90.26953125" style="18" customWidth="1"/>
    <col min="4870" max="4871" width="8.81640625" style="18"/>
    <col min="4872" max="4872" width="15.453125" style="18" customWidth="1"/>
    <col min="4873" max="4873" width="5.1796875" style="18" customWidth="1"/>
    <col min="4874" max="4875" width="8.81640625" style="18"/>
    <col min="4876" max="4876" width="3" style="18" customWidth="1"/>
    <col min="4877" max="4879" width="8.81640625" style="18"/>
    <col min="4880" max="4880" width="7" style="18" customWidth="1"/>
    <col min="4881" max="5120" width="8.81640625" style="18"/>
    <col min="5121" max="5121" width="3" style="18" customWidth="1"/>
    <col min="5122" max="5122" width="4.1796875" style="18" customWidth="1"/>
    <col min="5123" max="5123" width="54" style="18" customWidth="1"/>
    <col min="5124" max="5124" width="3.7265625" style="18" customWidth="1"/>
    <col min="5125" max="5125" width="90.26953125" style="18" customWidth="1"/>
    <col min="5126" max="5127" width="8.81640625" style="18"/>
    <col min="5128" max="5128" width="15.453125" style="18" customWidth="1"/>
    <col min="5129" max="5129" width="5.1796875" style="18" customWidth="1"/>
    <col min="5130" max="5131" width="8.81640625" style="18"/>
    <col min="5132" max="5132" width="3" style="18" customWidth="1"/>
    <col min="5133" max="5135" width="8.81640625" style="18"/>
    <col min="5136" max="5136" width="7" style="18" customWidth="1"/>
    <col min="5137" max="5376" width="8.81640625" style="18"/>
    <col min="5377" max="5377" width="3" style="18" customWidth="1"/>
    <col min="5378" max="5378" width="4.1796875" style="18" customWidth="1"/>
    <col min="5379" max="5379" width="54" style="18" customWidth="1"/>
    <col min="5380" max="5380" width="3.7265625" style="18" customWidth="1"/>
    <col min="5381" max="5381" width="90.26953125" style="18" customWidth="1"/>
    <col min="5382" max="5383" width="8.81640625" style="18"/>
    <col min="5384" max="5384" width="15.453125" style="18" customWidth="1"/>
    <col min="5385" max="5385" width="5.1796875" style="18" customWidth="1"/>
    <col min="5386" max="5387" width="8.81640625" style="18"/>
    <col min="5388" max="5388" width="3" style="18" customWidth="1"/>
    <col min="5389" max="5391" width="8.81640625" style="18"/>
    <col min="5392" max="5392" width="7" style="18" customWidth="1"/>
    <col min="5393" max="5632" width="8.81640625" style="18"/>
    <col min="5633" max="5633" width="3" style="18" customWidth="1"/>
    <col min="5634" max="5634" width="4.1796875" style="18" customWidth="1"/>
    <col min="5635" max="5635" width="54" style="18" customWidth="1"/>
    <col min="5636" max="5636" width="3.7265625" style="18" customWidth="1"/>
    <col min="5637" max="5637" width="90.26953125" style="18" customWidth="1"/>
    <col min="5638" max="5639" width="8.81640625" style="18"/>
    <col min="5640" max="5640" width="15.453125" style="18" customWidth="1"/>
    <col min="5641" max="5641" width="5.1796875" style="18" customWidth="1"/>
    <col min="5642" max="5643" width="8.81640625" style="18"/>
    <col min="5644" max="5644" width="3" style="18" customWidth="1"/>
    <col min="5645" max="5647" width="8.81640625" style="18"/>
    <col min="5648" max="5648" width="7" style="18" customWidth="1"/>
    <col min="5649" max="5888" width="8.81640625" style="18"/>
    <col min="5889" max="5889" width="3" style="18" customWidth="1"/>
    <col min="5890" max="5890" width="4.1796875" style="18" customWidth="1"/>
    <col min="5891" max="5891" width="54" style="18" customWidth="1"/>
    <col min="5892" max="5892" width="3.7265625" style="18" customWidth="1"/>
    <col min="5893" max="5893" width="90.26953125" style="18" customWidth="1"/>
    <col min="5894" max="5895" width="8.81640625" style="18"/>
    <col min="5896" max="5896" width="15.453125" style="18" customWidth="1"/>
    <col min="5897" max="5897" width="5.1796875" style="18" customWidth="1"/>
    <col min="5898" max="5899" width="8.81640625" style="18"/>
    <col min="5900" max="5900" width="3" style="18" customWidth="1"/>
    <col min="5901" max="5903" width="8.81640625" style="18"/>
    <col min="5904" max="5904" width="7" style="18" customWidth="1"/>
    <col min="5905" max="6144" width="8.81640625" style="18"/>
    <col min="6145" max="6145" width="3" style="18" customWidth="1"/>
    <col min="6146" max="6146" width="4.1796875" style="18" customWidth="1"/>
    <col min="6147" max="6147" width="54" style="18" customWidth="1"/>
    <col min="6148" max="6148" width="3.7265625" style="18" customWidth="1"/>
    <col min="6149" max="6149" width="90.26953125" style="18" customWidth="1"/>
    <col min="6150" max="6151" width="8.81640625" style="18"/>
    <col min="6152" max="6152" width="15.453125" style="18" customWidth="1"/>
    <col min="6153" max="6153" width="5.1796875" style="18" customWidth="1"/>
    <col min="6154" max="6155" width="8.81640625" style="18"/>
    <col min="6156" max="6156" width="3" style="18" customWidth="1"/>
    <col min="6157" max="6159" width="8.81640625" style="18"/>
    <col min="6160" max="6160" width="7" style="18" customWidth="1"/>
    <col min="6161" max="6400" width="8.81640625" style="18"/>
    <col min="6401" max="6401" width="3" style="18" customWidth="1"/>
    <col min="6402" max="6402" width="4.1796875" style="18" customWidth="1"/>
    <col min="6403" max="6403" width="54" style="18" customWidth="1"/>
    <col min="6404" max="6404" width="3.7265625" style="18" customWidth="1"/>
    <col min="6405" max="6405" width="90.26953125" style="18" customWidth="1"/>
    <col min="6406" max="6407" width="8.81640625" style="18"/>
    <col min="6408" max="6408" width="15.453125" style="18" customWidth="1"/>
    <col min="6409" max="6409" width="5.1796875" style="18" customWidth="1"/>
    <col min="6410" max="6411" width="8.81640625" style="18"/>
    <col min="6412" max="6412" width="3" style="18" customWidth="1"/>
    <col min="6413" max="6415" width="8.81640625" style="18"/>
    <col min="6416" max="6416" width="7" style="18" customWidth="1"/>
    <col min="6417" max="6656" width="8.81640625" style="18"/>
    <col min="6657" max="6657" width="3" style="18" customWidth="1"/>
    <col min="6658" max="6658" width="4.1796875" style="18" customWidth="1"/>
    <col min="6659" max="6659" width="54" style="18" customWidth="1"/>
    <col min="6660" max="6660" width="3.7265625" style="18" customWidth="1"/>
    <col min="6661" max="6661" width="90.26953125" style="18" customWidth="1"/>
    <col min="6662" max="6663" width="8.81640625" style="18"/>
    <col min="6664" max="6664" width="15.453125" style="18" customWidth="1"/>
    <col min="6665" max="6665" width="5.1796875" style="18" customWidth="1"/>
    <col min="6666" max="6667" width="8.81640625" style="18"/>
    <col min="6668" max="6668" width="3" style="18" customWidth="1"/>
    <col min="6669" max="6671" width="8.81640625" style="18"/>
    <col min="6672" max="6672" width="7" style="18" customWidth="1"/>
    <col min="6673" max="6912" width="8.81640625" style="18"/>
    <col min="6913" max="6913" width="3" style="18" customWidth="1"/>
    <col min="6914" max="6914" width="4.1796875" style="18" customWidth="1"/>
    <col min="6915" max="6915" width="54" style="18" customWidth="1"/>
    <col min="6916" max="6916" width="3.7265625" style="18" customWidth="1"/>
    <col min="6917" max="6917" width="90.26953125" style="18" customWidth="1"/>
    <col min="6918" max="6919" width="8.81640625" style="18"/>
    <col min="6920" max="6920" width="15.453125" style="18" customWidth="1"/>
    <col min="6921" max="6921" width="5.1796875" style="18" customWidth="1"/>
    <col min="6922" max="6923" width="8.81640625" style="18"/>
    <col min="6924" max="6924" width="3" style="18" customWidth="1"/>
    <col min="6925" max="6927" width="8.81640625" style="18"/>
    <col min="6928" max="6928" width="7" style="18" customWidth="1"/>
    <col min="6929" max="7168" width="8.81640625" style="18"/>
    <col min="7169" max="7169" width="3" style="18" customWidth="1"/>
    <col min="7170" max="7170" width="4.1796875" style="18" customWidth="1"/>
    <col min="7171" max="7171" width="54" style="18" customWidth="1"/>
    <col min="7172" max="7172" width="3.7265625" style="18" customWidth="1"/>
    <col min="7173" max="7173" width="90.26953125" style="18" customWidth="1"/>
    <col min="7174" max="7175" width="8.81640625" style="18"/>
    <col min="7176" max="7176" width="15.453125" style="18" customWidth="1"/>
    <col min="7177" max="7177" width="5.1796875" style="18" customWidth="1"/>
    <col min="7178" max="7179" width="8.81640625" style="18"/>
    <col min="7180" max="7180" width="3" style="18" customWidth="1"/>
    <col min="7181" max="7183" width="8.81640625" style="18"/>
    <col min="7184" max="7184" width="7" style="18" customWidth="1"/>
    <col min="7185" max="7424" width="8.81640625" style="18"/>
    <col min="7425" max="7425" width="3" style="18" customWidth="1"/>
    <col min="7426" max="7426" width="4.1796875" style="18" customWidth="1"/>
    <col min="7427" max="7427" width="54" style="18" customWidth="1"/>
    <col min="7428" max="7428" width="3.7265625" style="18" customWidth="1"/>
    <col min="7429" max="7429" width="90.26953125" style="18" customWidth="1"/>
    <col min="7430" max="7431" width="8.81640625" style="18"/>
    <col min="7432" max="7432" width="15.453125" style="18" customWidth="1"/>
    <col min="7433" max="7433" width="5.1796875" style="18" customWidth="1"/>
    <col min="7434" max="7435" width="8.81640625" style="18"/>
    <col min="7436" max="7436" width="3" style="18" customWidth="1"/>
    <col min="7437" max="7439" width="8.81640625" style="18"/>
    <col min="7440" max="7440" width="7" style="18" customWidth="1"/>
    <col min="7441" max="7680" width="8.81640625" style="18"/>
    <col min="7681" max="7681" width="3" style="18" customWidth="1"/>
    <col min="7682" max="7682" width="4.1796875" style="18" customWidth="1"/>
    <col min="7683" max="7683" width="54" style="18" customWidth="1"/>
    <col min="7684" max="7684" width="3.7265625" style="18" customWidth="1"/>
    <col min="7685" max="7685" width="90.26953125" style="18" customWidth="1"/>
    <col min="7686" max="7687" width="8.81640625" style="18"/>
    <col min="7688" max="7688" width="15.453125" style="18" customWidth="1"/>
    <col min="7689" max="7689" width="5.1796875" style="18" customWidth="1"/>
    <col min="7690" max="7691" width="8.81640625" style="18"/>
    <col min="7692" max="7692" width="3" style="18" customWidth="1"/>
    <col min="7693" max="7695" width="8.81640625" style="18"/>
    <col min="7696" max="7696" width="7" style="18" customWidth="1"/>
    <col min="7697" max="7936" width="8.81640625" style="18"/>
    <col min="7937" max="7937" width="3" style="18" customWidth="1"/>
    <col min="7938" max="7938" width="4.1796875" style="18" customWidth="1"/>
    <col min="7939" max="7939" width="54" style="18" customWidth="1"/>
    <col min="7940" max="7940" width="3.7265625" style="18" customWidth="1"/>
    <col min="7941" max="7941" width="90.26953125" style="18" customWidth="1"/>
    <col min="7942" max="7943" width="8.81640625" style="18"/>
    <col min="7944" max="7944" width="15.453125" style="18" customWidth="1"/>
    <col min="7945" max="7945" width="5.1796875" style="18" customWidth="1"/>
    <col min="7946" max="7947" width="8.81640625" style="18"/>
    <col min="7948" max="7948" width="3" style="18" customWidth="1"/>
    <col min="7949" max="7951" width="8.81640625" style="18"/>
    <col min="7952" max="7952" width="7" style="18" customWidth="1"/>
    <col min="7953" max="8192" width="8.81640625" style="18"/>
    <col min="8193" max="8193" width="3" style="18" customWidth="1"/>
    <col min="8194" max="8194" width="4.1796875" style="18" customWidth="1"/>
    <col min="8195" max="8195" width="54" style="18" customWidth="1"/>
    <col min="8196" max="8196" width="3.7265625" style="18" customWidth="1"/>
    <col min="8197" max="8197" width="90.26953125" style="18" customWidth="1"/>
    <col min="8198" max="8199" width="8.81640625" style="18"/>
    <col min="8200" max="8200" width="15.453125" style="18" customWidth="1"/>
    <col min="8201" max="8201" width="5.1796875" style="18" customWidth="1"/>
    <col min="8202" max="8203" width="8.81640625" style="18"/>
    <col min="8204" max="8204" width="3" style="18" customWidth="1"/>
    <col min="8205" max="8207" width="8.81640625" style="18"/>
    <col min="8208" max="8208" width="7" style="18" customWidth="1"/>
    <col min="8209" max="8448" width="8.81640625" style="18"/>
    <col min="8449" max="8449" width="3" style="18" customWidth="1"/>
    <col min="8450" max="8450" width="4.1796875" style="18" customWidth="1"/>
    <col min="8451" max="8451" width="54" style="18" customWidth="1"/>
    <col min="8452" max="8452" width="3.7265625" style="18" customWidth="1"/>
    <col min="8453" max="8453" width="90.26953125" style="18" customWidth="1"/>
    <col min="8454" max="8455" width="8.81640625" style="18"/>
    <col min="8456" max="8456" width="15.453125" style="18" customWidth="1"/>
    <col min="8457" max="8457" width="5.1796875" style="18" customWidth="1"/>
    <col min="8458" max="8459" width="8.81640625" style="18"/>
    <col min="8460" max="8460" width="3" style="18" customWidth="1"/>
    <col min="8461" max="8463" width="8.81640625" style="18"/>
    <col min="8464" max="8464" width="7" style="18" customWidth="1"/>
    <col min="8465" max="8704" width="8.81640625" style="18"/>
    <col min="8705" max="8705" width="3" style="18" customWidth="1"/>
    <col min="8706" max="8706" width="4.1796875" style="18" customWidth="1"/>
    <col min="8707" max="8707" width="54" style="18" customWidth="1"/>
    <col min="8708" max="8708" width="3.7265625" style="18" customWidth="1"/>
    <col min="8709" max="8709" width="90.26953125" style="18" customWidth="1"/>
    <col min="8710" max="8711" width="8.81640625" style="18"/>
    <col min="8712" max="8712" width="15.453125" style="18" customWidth="1"/>
    <col min="8713" max="8713" width="5.1796875" style="18" customWidth="1"/>
    <col min="8714" max="8715" width="8.81640625" style="18"/>
    <col min="8716" max="8716" width="3" style="18" customWidth="1"/>
    <col min="8717" max="8719" width="8.81640625" style="18"/>
    <col min="8720" max="8720" width="7" style="18" customWidth="1"/>
    <col min="8721" max="8960" width="8.81640625" style="18"/>
    <col min="8961" max="8961" width="3" style="18" customWidth="1"/>
    <col min="8962" max="8962" width="4.1796875" style="18" customWidth="1"/>
    <col min="8963" max="8963" width="54" style="18" customWidth="1"/>
    <col min="8964" max="8964" width="3.7265625" style="18" customWidth="1"/>
    <col min="8965" max="8965" width="90.26953125" style="18" customWidth="1"/>
    <col min="8966" max="8967" width="8.81640625" style="18"/>
    <col min="8968" max="8968" width="15.453125" style="18" customWidth="1"/>
    <col min="8969" max="8969" width="5.1796875" style="18" customWidth="1"/>
    <col min="8970" max="8971" width="8.81640625" style="18"/>
    <col min="8972" max="8972" width="3" style="18" customWidth="1"/>
    <col min="8973" max="8975" width="8.81640625" style="18"/>
    <col min="8976" max="8976" width="7" style="18" customWidth="1"/>
    <col min="8977" max="9216" width="8.81640625" style="18"/>
    <col min="9217" max="9217" width="3" style="18" customWidth="1"/>
    <col min="9218" max="9218" width="4.1796875" style="18" customWidth="1"/>
    <col min="9219" max="9219" width="54" style="18" customWidth="1"/>
    <col min="9220" max="9220" width="3.7265625" style="18" customWidth="1"/>
    <col min="9221" max="9221" width="90.26953125" style="18" customWidth="1"/>
    <col min="9222" max="9223" width="8.81640625" style="18"/>
    <col min="9224" max="9224" width="15.453125" style="18" customWidth="1"/>
    <col min="9225" max="9225" width="5.1796875" style="18" customWidth="1"/>
    <col min="9226" max="9227" width="8.81640625" style="18"/>
    <col min="9228" max="9228" width="3" style="18" customWidth="1"/>
    <col min="9229" max="9231" width="8.81640625" style="18"/>
    <col min="9232" max="9232" width="7" style="18" customWidth="1"/>
    <col min="9233" max="9472" width="8.81640625" style="18"/>
    <col min="9473" max="9473" width="3" style="18" customWidth="1"/>
    <col min="9474" max="9474" width="4.1796875" style="18" customWidth="1"/>
    <col min="9475" max="9475" width="54" style="18" customWidth="1"/>
    <col min="9476" max="9476" width="3.7265625" style="18" customWidth="1"/>
    <col min="9477" max="9477" width="90.26953125" style="18" customWidth="1"/>
    <col min="9478" max="9479" width="8.81640625" style="18"/>
    <col min="9480" max="9480" width="15.453125" style="18" customWidth="1"/>
    <col min="9481" max="9481" width="5.1796875" style="18" customWidth="1"/>
    <col min="9482" max="9483" width="8.81640625" style="18"/>
    <col min="9484" max="9484" width="3" style="18" customWidth="1"/>
    <col min="9485" max="9487" width="8.81640625" style="18"/>
    <col min="9488" max="9488" width="7" style="18" customWidth="1"/>
    <col min="9489" max="9728" width="8.81640625" style="18"/>
    <col min="9729" max="9729" width="3" style="18" customWidth="1"/>
    <col min="9730" max="9730" width="4.1796875" style="18" customWidth="1"/>
    <col min="9731" max="9731" width="54" style="18" customWidth="1"/>
    <col min="9732" max="9732" width="3.7265625" style="18" customWidth="1"/>
    <col min="9733" max="9733" width="90.26953125" style="18" customWidth="1"/>
    <col min="9734" max="9735" width="8.81640625" style="18"/>
    <col min="9736" max="9736" width="15.453125" style="18" customWidth="1"/>
    <col min="9737" max="9737" width="5.1796875" style="18" customWidth="1"/>
    <col min="9738" max="9739" width="8.81640625" style="18"/>
    <col min="9740" max="9740" width="3" style="18" customWidth="1"/>
    <col min="9741" max="9743" width="8.81640625" style="18"/>
    <col min="9744" max="9744" width="7" style="18" customWidth="1"/>
    <col min="9745" max="9984" width="8.81640625" style="18"/>
    <col min="9985" max="9985" width="3" style="18" customWidth="1"/>
    <col min="9986" max="9986" width="4.1796875" style="18" customWidth="1"/>
    <col min="9987" max="9987" width="54" style="18" customWidth="1"/>
    <col min="9988" max="9988" width="3.7265625" style="18" customWidth="1"/>
    <col min="9989" max="9989" width="90.26953125" style="18" customWidth="1"/>
    <col min="9990" max="9991" width="8.81640625" style="18"/>
    <col min="9992" max="9992" width="15.453125" style="18" customWidth="1"/>
    <col min="9993" max="9993" width="5.1796875" style="18" customWidth="1"/>
    <col min="9994" max="9995" width="8.81640625" style="18"/>
    <col min="9996" max="9996" width="3" style="18" customWidth="1"/>
    <col min="9997" max="9999" width="8.81640625" style="18"/>
    <col min="10000" max="10000" width="7" style="18" customWidth="1"/>
    <col min="10001" max="10240" width="8.81640625" style="18"/>
    <col min="10241" max="10241" width="3" style="18" customWidth="1"/>
    <col min="10242" max="10242" width="4.1796875" style="18" customWidth="1"/>
    <col min="10243" max="10243" width="54" style="18" customWidth="1"/>
    <col min="10244" max="10244" width="3.7265625" style="18" customWidth="1"/>
    <col min="10245" max="10245" width="90.26953125" style="18" customWidth="1"/>
    <col min="10246" max="10247" width="8.81640625" style="18"/>
    <col min="10248" max="10248" width="15.453125" style="18" customWidth="1"/>
    <col min="10249" max="10249" width="5.1796875" style="18" customWidth="1"/>
    <col min="10250" max="10251" width="8.81640625" style="18"/>
    <col min="10252" max="10252" width="3" style="18" customWidth="1"/>
    <col min="10253" max="10255" width="8.81640625" style="18"/>
    <col min="10256" max="10256" width="7" style="18" customWidth="1"/>
    <col min="10257" max="10496" width="8.81640625" style="18"/>
    <col min="10497" max="10497" width="3" style="18" customWidth="1"/>
    <col min="10498" max="10498" width="4.1796875" style="18" customWidth="1"/>
    <col min="10499" max="10499" width="54" style="18" customWidth="1"/>
    <col min="10500" max="10500" width="3.7265625" style="18" customWidth="1"/>
    <col min="10501" max="10501" width="90.26953125" style="18" customWidth="1"/>
    <col min="10502" max="10503" width="8.81640625" style="18"/>
    <col min="10504" max="10504" width="15.453125" style="18" customWidth="1"/>
    <col min="10505" max="10505" width="5.1796875" style="18" customWidth="1"/>
    <col min="10506" max="10507" width="8.81640625" style="18"/>
    <col min="10508" max="10508" width="3" style="18" customWidth="1"/>
    <col min="10509" max="10511" width="8.81640625" style="18"/>
    <col min="10512" max="10512" width="7" style="18" customWidth="1"/>
    <col min="10513" max="10752" width="8.81640625" style="18"/>
    <col min="10753" max="10753" width="3" style="18" customWidth="1"/>
    <col min="10754" max="10754" width="4.1796875" style="18" customWidth="1"/>
    <col min="10755" max="10755" width="54" style="18" customWidth="1"/>
    <col min="10756" max="10756" width="3.7265625" style="18" customWidth="1"/>
    <col min="10757" max="10757" width="90.26953125" style="18" customWidth="1"/>
    <col min="10758" max="10759" width="8.81640625" style="18"/>
    <col min="10760" max="10760" width="15.453125" style="18" customWidth="1"/>
    <col min="10761" max="10761" width="5.1796875" style="18" customWidth="1"/>
    <col min="10762" max="10763" width="8.81640625" style="18"/>
    <col min="10764" max="10764" width="3" style="18" customWidth="1"/>
    <col min="10765" max="10767" width="8.81640625" style="18"/>
    <col min="10768" max="10768" width="7" style="18" customWidth="1"/>
    <col min="10769" max="11008" width="8.81640625" style="18"/>
    <col min="11009" max="11009" width="3" style="18" customWidth="1"/>
    <col min="11010" max="11010" width="4.1796875" style="18" customWidth="1"/>
    <col min="11011" max="11011" width="54" style="18" customWidth="1"/>
    <col min="11012" max="11012" width="3.7265625" style="18" customWidth="1"/>
    <col min="11013" max="11013" width="90.26953125" style="18" customWidth="1"/>
    <col min="11014" max="11015" width="8.81640625" style="18"/>
    <col min="11016" max="11016" width="15.453125" style="18" customWidth="1"/>
    <col min="11017" max="11017" width="5.1796875" style="18" customWidth="1"/>
    <col min="11018" max="11019" width="8.81640625" style="18"/>
    <col min="11020" max="11020" width="3" style="18" customWidth="1"/>
    <col min="11021" max="11023" width="8.81640625" style="18"/>
    <col min="11024" max="11024" width="7" style="18" customWidth="1"/>
    <col min="11025" max="11264" width="8.81640625" style="18"/>
    <col min="11265" max="11265" width="3" style="18" customWidth="1"/>
    <col min="11266" max="11266" width="4.1796875" style="18" customWidth="1"/>
    <col min="11267" max="11267" width="54" style="18" customWidth="1"/>
    <col min="11268" max="11268" width="3.7265625" style="18" customWidth="1"/>
    <col min="11269" max="11269" width="90.26953125" style="18" customWidth="1"/>
    <col min="11270" max="11271" width="8.81640625" style="18"/>
    <col min="11272" max="11272" width="15.453125" style="18" customWidth="1"/>
    <col min="11273" max="11273" width="5.1796875" style="18" customWidth="1"/>
    <col min="11274" max="11275" width="8.81640625" style="18"/>
    <col min="11276" max="11276" width="3" style="18" customWidth="1"/>
    <col min="11277" max="11279" width="8.81640625" style="18"/>
    <col min="11280" max="11280" width="7" style="18" customWidth="1"/>
    <col min="11281" max="11520" width="8.81640625" style="18"/>
    <col min="11521" max="11521" width="3" style="18" customWidth="1"/>
    <col min="11522" max="11522" width="4.1796875" style="18" customWidth="1"/>
    <col min="11523" max="11523" width="54" style="18" customWidth="1"/>
    <col min="11524" max="11524" width="3.7265625" style="18" customWidth="1"/>
    <col min="11525" max="11525" width="90.26953125" style="18" customWidth="1"/>
    <col min="11526" max="11527" width="8.81640625" style="18"/>
    <col min="11528" max="11528" width="15.453125" style="18" customWidth="1"/>
    <col min="11529" max="11529" width="5.1796875" style="18" customWidth="1"/>
    <col min="11530" max="11531" width="8.81640625" style="18"/>
    <col min="11532" max="11532" width="3" style="18" customWidth="1"/>
    <col min="11533" max="11535" width="8.81640625" style="18"/>
    <col min="11536" max="11536" width="7" style="18" customWidth="1"/>
    <col min="11537" max="11776" width="8.81640625" style="18"/>
    <col min="11777" max="11777" width="3" style="18" customWidth="1"/>
    <col min="11778" max="11778" width="4.1796875" style="18" customWidth="1"/>
    <col min="11779" max="11779" width="54" style="18" customWidth="1"/>
    <col min="11780" max="11780" width="3.7265625" style="18" customWidth="1"/>
    <col min="11781" max="11781" width="90.26953125" style="18" customWidth="1"/>
    <col min="11782" max="11783" width="8.81640625" style="18"/>
    <col min="11784" max="11784" width="15.453125" style="18" customWidth="1"/>
    <col min="11785" max="11785" width="5.1796875" style="18" customWidth="1"/>
    <col min="11786" max="11787" width="8.81640625" style="18"/>
    <col min="11788" max="11788" width="3" style="18" customWidth="1"/>
    <col min="11789" max="11791" width="8.81640625" style="18"/>
    <col min="11792" max="11792" width="7" style="18" customWidth="1"/>
    <col min="11793" max="12032" width="8.81640625" style="18"/>
    <col min="12033" max="12033" width="3" style="18" customWidth="1"/>
    <col min="12034" max="12034" width="4.1796875" style="18" customWidth="1"/>
    <col min="12035" max="12035" width="54" style="18" customWidth="1"/>
    <col min="12036" max="12036" width="3.7265625" style="18" customWidth="1"/>
    <col min="12037" max="12037" width="90.26953125" style="18" customWidth="1"/>
    <col min="12038" max="12039" width="8.81640625" style="18"/>
    <col min="12040" max="12040" width="15.453125" style="18" customWidth="1"/>
    <col min="12041" max="12041" width="5.1796875" style="18" customWidth="1"/>
    <col min="12042" max="12043" width="8.81640625" style="18"/>
    <col min="12044" max="12044" width="3" style="18" customWidth="1"/>
    <col min="12045" max="12047" width="8.81640625" style="18"/>
    <col min="12048" max="12048" width="7" style="18" customWidth="1"/>
    <col min="12049" max="12288" width="8.81640625" style="18"/>
    <col min="12289" max="12289" width="3" style="18" customWidth="1"/>
    <col min="12290" max="12290" width="4.1796875" style="18" customWidth="1"/>
    <col min="12291" max="12291" width="54" style="18" customWidth="1"/>
    <col min="12292" max="12292" width="3.7265625" style="18" customWidth="1"/>
    <col min="12293" max="12293" width="90.26953125" style="18" customWidth="1"/>
    <col min="12294" max="12295" width="8.81640625" style="18"/>
    <col min="12296" max="12296" width="15.453125" style="18" customWidth="1"/>
    <col min="12297" max="12297" width="5.1796875" style="18" customWidth="1"/>
    <col min="12298" max="12299" width="8.81640625" style="18"/>
    <col min="12300" max="12300" width="3" style="18" customWidth="1"/>
    <col min="12301" max="12303" width="8.81640625" style="18"/>
    <col min="12304" max="12304" width="7" style="18" customWidth="1"/>
    <col min="12305" max="12544" width="8.81640625" style="18"/>
    <col min="12545" max="12545" width="3" style="18" customWidth="1"/>
    <col min="12546" max="12546" width="4.1796875" style="18" customWidth="1"/>
    <col min="12547" max="12547" width="54" style="18" customWidth="1"/>
    <col min="12548" max="12548" width="3.7265625" style="18" customWidth="1"/>
    <col min="12549" max="12549" width="90.26953125" style="18" customWidth="1"/>
    <col min="12550" max="12551" width="8.81640625" style="18"/>
    <col min="12552" max="12552" width="15.453125" style="18" customWidth="1"/>
    <col min="12553" max="12553" width="5.1796875" style="18" customWidth="1"/>
    <col min="12554" max="12555" width="8.81640625" style="18"/>
    <col min="12556" max="12556" width="3" style="18" customWidth="1"/>
    <col min="12557" max="12559" width="8.81640625" style="18"/>
    <col min="12560" max="12560" width="7" style="18" customWidth="1"/>
    <col min="12561" max="12800" width="8.81640625" style="18"/>
    <col min="12801" max="12801" width="3" style="18" customWidth="1"/>
    <col min="12802" max="12802" width="4.1796875" style="18" customWidth="1"/>
    <col min="12803" max="12803" width="54" style="18" customWidth="1"/>
    <col min="12804" max="12804" width="3.7265625" style="18" customWidth="1"/>
    <col min="12805" max="12805" width="90.26953125" style="18" customWidth="1"/>
    <col min="12806" max="12807" width="8.81640625" style="18"/>
    <col min="12808" max="12808" width="15.453125" style="18" customWidth="1"/>
    <col min="12809" max="12809" width="5.1796875" style="18" customWidth="1"/>
    <col min="12810" max="12811" width="8.81640625" style="18"/>
    <col min="12812" max="12812" width="3" style="18" customWidth="1"/>
    <col min="12813" max="12815" width="8.81640625" style="18"/>
    <col min="12816" max="12816" width="7" style="18" customWidth="1"/>
    <col min="12817" max="13056" width="8.81640625" style="18"/>
    <col min="13057" max="13057" width="3" style="18" customWidth="1"/>
    <col min="13058" max="13058" width="4.1796875" style="18" customWidth="1"/>
    <col min="13059" max="13059" width="54" style="18" customWidth="1"/>
    <col min="13060" max="13060" width="3.7265625" style="18" customWidth="1"/>
    <col min="13061" max="13061" width="90.26953125" style="18" customWidth="1"/>
    <col min="13062" max="13063" width="8.81640625" style="18"/>
    <col min="13064" max="13064" width="15.453125" style="18" customWidth="1"/>
    <col min="13065" max="13065" width="5.1796875" style="18" customWidth="1"/>
    <col min="13066" max="13067" width="8.81640625" style="18"/>
    <col min="13068" max="13068" width="3" style="18" customWidth="1"/>
    <col min="13069" max="13071" width="8.81640625" style="18"/>
    <col min="13072" max="13072" width="7" style="18" customWidth="1"/>
    <col min="13073" max="13312" width="8.81640625" style="18"/>
    <col min="13313" max="13313" width="3" style="18" customWidth="1"/>
    <col min="13314" max="13314" width="4.1796875" style="18" customWidth="1"/>
    <col min="13315" max="13315" width="54" style="18" customWidth="1"/>
    <col min="13316" max="13316" width="3.7265625" style="18" customWidth="1"/>
    <col min="13317" max="13317" width="90.26953125" style="18" customWidth="1"/>
    <col min="13318" max="13319" width="8.81640625" style="18"/>
    <col min="13320" max="13320" width="15.453125" style="18" customWidth="1"/>
    <col min="13321" max="13321" width="5.1796875" style="18" customWidth="1"/>
    <col min="13322" max="13323" width="8.81640625" style="18"/>
    <col min="13324" max="13324" width="3" style="18" customWidth="1"/>
    <col min="13325" max="13327" width="8.81640625" style="18"/>
    <col min="13328" max="13328" width="7" style="18" customWidth="1"/>
    <col min="13329" max="13568" width="8.81640625" style="18"/>
    <col min="13569" max="13569" width="3" style="18" customWidth="1"/>
    <col min="13570" max="13570" width="4.1796875" style="18" customWidth="1"/>
    <col min="13571" max="13571" width="54" style="18" customWidth="1"/>
    <col min="13572" max="13572" width="3.7265625" style="18" customWidth="1"/>
    <col min="13573" max="13573" width="90.26953125" style="18" customWidth="1"/>
    <col min="13574" max="13575" width="8.81640625" style="18"/>
    <col min="13576" max="13576" width="15.453125" style="18" customWidth="1"/>
    <col min="13577" max="13577" width="5.1796875" style="18" customWidth="1"/>
    <col min="13578" max="13579" width="8.81640625" style="18"/>
    <col min="13580" max="13580" width="3" style="18" customWidth="1"/>
    <col min="13581" max="13583" width="8.81640625" style="18"/>
    <col min="13584" max="13584" width="7" style="18" customWidth="1"/>
    <col min="13585" max="13824" width="8.81640625" style="18"/>
    <col min="13825" max="13825" width="3" style="18" customWidth="1"/>
    <col min="13826" max="13826" width="4.1796875" style="18" customWidth="1"/>
    <col min="13827" max="13827" width="54" style="18" customWidth="1"/>
    <col min="13828" max="13828" width="3.7265625" style="18" customWidth="1"/>
    <col min="13829" max="13829" width="90.26953125" style="18" customWidth="1"/>
    <col min="13830" max="13831" width="8.81640625" style="18"/>
    <col min="13832" max="13832" width="15.453125" style="18" customWidth="1"/>
    <col min="13833" max="13833" width="5.1796875" style="18" customWidth="1"/>
    <col min="13834" max="13835" width="8.81640625" style="18"/>
    <col min="13836" max="13836" width="3" style="18" customWidth="1"/>
    <col min="13837" max="13839" width="8.81640625" style="18"/>
    <col min="13840" max="13840" width="7" style="18" customWidth="1"/>
    <col min="13841" max="14080" width="8.81640625" style="18"/>
    <col min="14081" max="14081" width="3" style="18" customWidth="1"/>
    <col min="14082" max="14082" width="4.1796875" style="18" customWidth="1"/>
    <col min="14083" max="14083" width="54" style="18" customWidth="1"/>
    <col min="14084" max="14084" width="3.7265625" style="18" customWidth="1"/>
    <col min="14085" max="14085" width="90.26953125" style="18" customWidth="1"/>
    <col min="14086" max="14087" width="8.81640625" style="18"/>
    <col min="14088" max="14088" width="15.453125" style="18" customWidth="1"/>
    <col min="14089" max="14089" width="5.1796875" style="18" customWidth="1"/>
    <col min="14090" max="14091" width="8.81640625" style="18"/>
    <col min="14092" max="14092" width="3" style="18" customWidth="1"/>
    <col min="14093" max="14095" width="8.81640625" style="18"/>
    <col min="14096" max="14096" width="7" style="18" customWidth="1"/>
    <col min="14097" max="14336" width="8.81640625" style="18"/>
    <col min="14337" max="14337" width="3" style="18" customWidth="1"/>
    <col min="14338" max="14338" width="4.1796875" style="18" customWidth="1"/>
    <col min="14339" max="14339" width="54" style="18" customWidth="1"/>
    <col min="14340" max="14340" width="3.7265625" style="18" customWidth="1"/>
    <col min="14341" max="14341" width="90.26953125" style="18" customWidth="1"/>
    <col min="14342" max="14343" width="8.81640625" style="18"/>
    <col min="14344" max="14344" width="15.453125" style="18" customWidth="1"/>
    <col min="14345" max="14345" width="5.1796875" style="18" customWidth="1"/>
    <col min="14346" max="14347" width="8.81640625" style="18"/>
    <col min="14348" max="14348" width="3" style="18" customWidth="1"/>
    <col min="14349" max="14351" width="8.81640625" style="18"/>
    <col min="14352" max="14352" width="7" style="18" customWidth="1"/>
    <col min="14353" max="14592" width="8.81640625" style="18"/>
    <col min="14593" max="14593" width="3" style="18" customWidth="1"/>
    <col min="14594" max="14594" width="4.1796875" style="18" customWidth="1"/>
    <col min="14595" max="14595" width="54" style="18" customWidth="1"/>
    <col min="14596" max="14596" width="3.7265625" style="18" customWidth="1"/>
    <col min="14597" max="14597" width="90.26953125" style="18" customWidth="1"/>
    <col min="14598" max="14599" width="8.81640625" style="18"/>
    <col min="14600" max="14600" width="15.453125" style="18" customWidth="1"/>
    <col min="14601" max="14601" width="5.1796875" style="18" customWidth="1"/>
    <col min="14602" max="14603" width="8.81640625" style="18"/>
    <col min="14604" max="14604" width="3" style="18" customWidth="1"/>
    <col min="14605" max="14607" width="8.81640625" style="18"/>
    <col min="14608" max="14608" width="7" style="18" customWidth="1"/>
    <col min="14609" max="14848" width="8.81640625" style="18"/>
    <col min="14849" max="14849" width="3" style="18" customWidth="1"/>
    <col min="14850" max="14850" width="4.1796875" style="18" customWidth="1"/>
    <col min="14851" max="14851" width="54" style="18" customWidth="1"/>
    <col min="14852" max="14852" width="3.7265625" style="18" customWidth="1"/>
    <col min="14853" max="14853" width="90.26953125" style="18" customWidth="1"/>
    <col min="14854" max="14855" width="8.81640625" style="18"/>
    <col min="14856" max="14856" width="15.453125" style="18" customWidth="1"/>
    <col min="14857" max="14857" width="5.1796875" style="18" customWidth="1"/>
    <col min="14858" max="14859" width="8.81640625" style="18"/>
    <col min="14860" max="14860" width="3" style="18" customWidth="1"/>
    <col min="14861" max="14863" width="8.81640625" style="18"/>
    <col min="14864" max="14864" width="7" style="18" customWidth="1"/>
    <col min="14865" max="15104" width="8.81640625" style="18"/>
    <col min="15105" max="15105" width="3" style="18" customWidth="1"/>
    <col min="15106" max="15106" width="4.1796875" style="18" customWidth="1"/>
    <col min="15107" max="15107" width="54" style="18" customWidth="1"/>
    <col min="15108" max="15108" width="3.7265625" style="18" customWidth="1"/>
    <col min="15109" max="15109" width="90.26953125" style="18" customWidth="1"/>
    <col min="15110" max="15111" width="8.81640625" style="18"/>
    <col min="15112" max="15112" width="15.453125" style="18" customWidth="1"/>
    <col min="15113" max="15113" width="5.1796875" style="18" customWidth="1"/>
    <col min="15114" max="15115" width="8.81640625" style="18"/>
    <col min="15116" max="15116" width="3" style="18" customWidth="1"/>
    <col min="15117" max="15119" width="8.81640625" style="18"/>
    <col min="15120" max="15120" width="7" style="18" customWidth="1"/>
    <col min="15121" max="15360" width="8.81640625" style="18"/>
    <col min="15361" max="15361" width="3" style="18" customWidth="1"/>
    <col min="15362" max="15362" width="4.1796875" style="18" customWidth="1"/>
    <col min="15363" max="15363" width="54" style="18" customWidth="1"/>
    <col min="15364" max="15364" width="3.7265625" style="18" customWidth="1"/>
    <col min="15365" max="15365" width="90.26953125" style="18" customWidth="1"/>
    <col min="15366" max="15367" width="8.81640625" style="18"/>
    <col min="15368" max="15368" width="15.453125" style="18" customWidth="1"/>
    <col min="15369" max="15369" width="5.1796875" style="18" customWidth="1"/>
    <col min="15370" max="15371" width="8.81640625" style="18"/>
    <col min="15372" max="15372" width="3" style="18" customWidth="1"/>
    <col min="15373" max="15375" width="8.81640625" style="18"/>
    <col min="15376" max="15376" width="7" style="18" customWidth="1"/>
    <col min="15377" max="15616" width="8.81640625" style="18"/>
    <col min="15617" max="15617" width="3" style="18" customWidth="1"/>
    <col min="15618" max="15618" width="4.1796875" style="18" customWidth="1"/>
    <col min="15619" max="15619" width="54" style="18" customWidth="1"/>
    <col min="15620" max="15620" width="3.7265625" style="18" customWidth="1"/>
    <col min="15621" max="15621" width="90.26953125" style="18" customWidth="1"/>
    <col min="15622" max="15623" width="8.81640625" style="18"/>
    <col min="15624" max="15624" width="15.453125" style="18" customWidth="1"/>
    <col min="15625" max="15625" width="5.1796875" style="18" customWidth="1"/>
    <col min="15626" max="15627" width="8.81640625" style="18"/>
    <col min="15628" max="15628" width="3" style="18" customWidth="1"/>
    <col min="15629" max="15631" width="8.81640625" style="18"/>
    <col min="15632" max="15632" width="7" style="18" customWidth="1"/>
    <col min="15633" max="15872" width="8.81640625" style="18"/>
    <col min="15873" max="15873" width="3" style="18" customWidth="1"/>
    <col min="15874" max="15874" width="4.1796875" style="18" customWidth="1"/>
    <col min="15875" max="15875" width="54" style="18" customWidth="1"/>
    <col min="15876" max="15876" width="3.7265625" style="18" customWidth="1"/>
    <col min="15877" max="15877" width="90.26953125" style="18" customWidth="1"/>
    <col min="15878" max="15879" width="8.81640625" style="18"/>
    <col min="15880" max="15880" width="15.453125" style="18" customWidth="1"/>
    <col min="15881" max="15881" width="5.1796875" style="18" customWidth="1"/>
    <col min="15882" max="15883" width="8.81640625" style="18"/>
    <col min="15884" max="15884" width="3" style="18" customWidth="1"/>
    <col min="15885" max="15887" width="8.81640625" style="18"/>
    <col min="15888" max="15888" width="7" style="18" customWidth="1"/>
    <col min="15889" max="16128" width="8.81640625" style="18"/>
    <col min="16129" max="16129" width="3" style="18" customWidth="1"/>
    <col min="16130" max="16130" width="4.1796875" style="18" customWidth="1"/>
    <col min="16131" max="16131" width="54" style="18" customWidth="1"/>
    <col min="16132" max="16132" width="3.7265625" style="18" customWidth="1"/>
    <col min="16133" max="16133" width="90.26953125" style="18" customWidth="1"/>
    <col min="16134" max="16135" width="8.81640625" style="18"/>
    <col min="16136" max="16136" width="15.453125" style="18" customWidth="1"/>
    <col min="16137" max="16137" width="5.1796875" style="18" customWidth="1"/>
    <col min="16138" max="16139" width="8.81640625" style="18"/>
    <col min="16140" max="16140" width="3" style="18" customWidth="1"/>
    <col min="16141" max="16143" width="8.81640625" style="18"/>
    <col min="16144" max="16144" width="7" style="18" customWidth="1"/>
    <col min="16145" max="16384" width="8.81640625" style="18"/>
  </cols>
  <sheetData>
    <row r="1" ht="30" customHeight="1" x14ac:dyDescent="0.35"/>
    <row r="2" ht="10" customHeight="1" x14ac:dyDescent="0.35"/>
    <row r="3" ht="25.5" customHeight="1" x14ac:dyDescent="0.35"/>
    <row r="4" ht="21" customHeight="1" x14ac:dyDescent="0.35"/>
    <row r="6" ht="17.149999999999999" customHeight="1" x14ac:dyDescent="0.35"/>
    <row r="7" ht="17.149999999999999" customHeight="1" x14ac:dyDescent="0.35"/>
    <row r="8" ht="17.149999999999999" customHeight="1" x14ac:dyDescent="0.35"/>
    <row r="9" ht="17.149999999999999" customHeight="1" x14ac:dyDescent="0.35"/>
    <row r="10" ht="17.149999999999999" customHeight="1" x14ac:dyDescent="0.35"/>
    <row r="11" ht="17.149999999999999" customHeight="1" x14ac:dyDescent="0.35"/>
    <row r="12" ht="17.149999999999999" customHeight="1" x14ac:dyDescent="0.35"/>
    <row r="13" ht="17.149999999999999" customHeight="1" x14ac:dyDescent="0.35"/>
    <row r="14" ht="17.149999999999999" customHeight="1" x14ac:dyDescent="0.35"/>
    <row r="15" ht="17.149999999999999" customHeight="1" x14ac:dyDescent="0.35"/>
    <row r="16" ht="17.149999999999999" customHeight="1" x14ac:dyDescent="0.35"/>
    <row r="17" ht="17.149999999999999" customHeight="1" x14ac:dyDescent="0.35"/>
    <row r="18" ht="17.149999999999999" customHeight="1" x14ac:dyDescent="0.35"/>
    <row r="19" ht="17.149999999999999" customHeight="1" x14ac:dyDescent="0.35"/>
    <row r="40" spans="2:3" x14ac:dyDescent="0.3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CC82-3BE7-4549-AF26-C9758B918DD6}">
  <sheetPr codeName="Sheet1"/>
  <dimension ref="A1:CU46"/>
  <sheetViews>
    <sheetView tabSelected="1" workbookViewId="0">
      <pane xSplit="4" ySplit="4" topLeftCell="BA5" activePane="bottomRight" state="frozenSplit"/>
      <selection pane="topRight" activeCell="E1" sqref="E1"/>
      <selection pane="bottomLeft" activeCell="A3" sqref="A3"/>
      <selection pane="bottomRight" activeCell="CE3" sqref="CE3:CI3"/>
    </sheetView>
  </sheetViews>
  <sheetFormatPr defaultRowHeight="14.5" x14ac:dyDescent="0.35"/>
  <cols>
    <col min="1" max="3" width="3" style="13" customWidth="1"/>
    <col min="4" max="4" width="28.1796875" style="13" customWidth="1"/>
    <col min="5" max="5" width="5.7265625" bestFit="1" customWidth="1"/>
    <col min="6" max="6" width="2.26953125" customWidth="1"/>
    <col min="7" max="7" width="4.81640625" bestFit="1" customWidth="1"/>
    <col min="8" max="8" width="2.26953125" customWidth="1"/>
    <col min="9" max="9" width="10.1796875" bestFit="1" customWidth="1"/>
    <col min="10" max="10" width="2.26953125" customWidth="1"/>
    <col min="11" max="11" width="5.7265625" bestFit="1" customWidth="1"/>
    <col min="12" max="12" width="2.26953125" customWidth="1"/>
    <col min="13" max="13" width="4.81640625" bestFit="1" customWidth="1"/>
    <col min="14" max="14" width="2.26953125" customWidth="1"/>
    <col min="15" max="15" width="10.1796875" bestFit="1" customWidth="1"/>
    <col min="16" max="16" width="2.26953125" customWidth="1"/>
    <col min="17" max="17" width="5.7265625" bestFit="1" customWidth="1"/>
    <col min="18" max="18" width="2.26953125" customWidth="1"/>
    <col min="19" max="19" width="4.81640625" bestFit="1" customWidth="1"/>
    <col min="20" max="20" width="2.26953125" customWidth="1"/>
    <col min="21" max="21" width="10.1796875" bestFit="1" customWidth="1"/>
    <col min="22" max="22" width="2.26953125" customWidth="1"/>
    <col min="23" max="23" width="5.7265625" bestFit="1" customWidth="1"/>
    <col min="24" max="24" width="2.26953125" customWidth="1"/>
    <col min="25" max="25" width="4.81640625" bestFit="1" customWidth="1"/>
    <col min="26" max="26" width="2.26953125" customWidth="1"/>
    <col min="27" max="27" width="10.1796875" bestFit="1" customWidth="1"/>
    <col min="28" max="28" width="2.26953125" customWidth="1"/>
    <col min="29" max="29" width="5.7265625" bestFit="1" customWidth="1"/>
    <col min="30" max="30" width="2.26953125" customWidth="1"/>
    <col min="31" max="31" width="4.81640625" bestFit="1" customWidth="1"/>
    <col min="32" max="32" width="2.26953125" customWidth="1"/>
    <col min="33" max="33" width="10.1796875" bestFit="1" customWidth="1"/>
    <col min="34" max="34" width="2.26953125" customWidth="1"/>
    <col min="35" max="35" width="5.7265625" bestFit="1" customWidth="1"/>
    <col min="36" max="36" width="2.26953125" customWidth="1"/>
    <col min="37" max="37" width="4.81640625" bestFit="1" customWidth="1"/>
    <col min="38" max="38" width="2.26953125" customWidth="1"/>
    <col min="39" max="39" width="10.1796875" bestFit="1" customWidth="1"/>
    <col min="40" max="40" width="2.26953125" customWidth="1"/>
    <col min="41" max="41" width="5.7265625" bestFit="1" customWidth="1"/>
    <col min="42" max="42" width="2.26953125" customWidth="1"/>
    <col min="43" max="43" width="4.81640625" bestFit="1" customWidth="1"/>
    <col min="44" max="44" width="2.26953125" customWidth="1"/>
    <col min="45" max="45" width="10.1796875" bestFit="1" customWidth="1"/>
    <col min="46" max="46" width="2.26953125" customWidth="1"/>
    <col min="47" max="47" width="5.7265625" bestFit="1" customWidth="1"/>
    <col min="48" max="48" width="2.26953125" customWidth="1"/>
    <col min="49" max="49" width="4.81640625" bestFit="1" customWidth="1"/>
    <col min="50" max="50" width="2.26953125" customWidth="1"/>
    <col min="51" max="51" width="10.1796875" bestFit="1" customWidth="1"/>
    <col min="52" max="52" width="2.26953125" customWidth="1"/>
    <col min="53" max="53" width="5.7265625" bestFit="1" customWidth="1"/>
    <col min="54" max="54" width="2.26953125" customWidth="1"/>
    <col min="55" max="55" width="4.81640625" bestFit="1" customWidth="1"/>
    <col min="56" max="56" width="2.26953125" customWidth="1"/>
    <col min="57" max="57" width="10.1796875" bestFit="1" customWidth="1"/>
    <col min="58" max="58" width="2.26953125" customWidth="1"/>
    <col min="59" max="59" width="5.7265625" bestFit="1" customWidth="1"/>
    <col min="60" max="60" width="2.26953125" customWidth="1"/>
    <col min="61" max="61" width="4.81640625" bestFit="1" customWidth="1"/>
    <col min="62" max="62" width="2.26953125" customWidth="1"/>
    <col min="63" max="63" width="10.1796875" bestFit="1" customWidth="1"/>
    <col min="64" max="64" width="2.26953125" customWidth="1"/>
    <col min="65" max="65" width="5.7265625" bestFit="1" customWidth="1"/>
    <col min="66" max="66" width="2.26953125" customWidth="1"/>
    <col min="67" max="67" width="4.81640625" bestFit="1" customWidth="1"/>
    <col min="68" max="68" width="2.26953125" customWidth="1"/>
    <col min="69" max="69" width="10.1796875" bestFit="1" customWidth="1"/>
    <col min="70" max="70" width="2.26953125" customWidth="1"/>
    <col min="71" max="71" width="5.7265625" bestFit="1" customWidth="1"/>
    <col min="72" max="72" width="2.26953125" customWidth="1"/>
    <col min="73" max="73" width="4.81640625" bestFit="1" customWidth="1"/>
    <col min="74" max="74" width="2.26953125" customWidth="1"/>
    <col min="75" max="75" width="10.1796875" bestFit="1" customWidth="1"/>
    <col min="76" max="76" width="2.26953125" customWidth="1"/>
    <col min="77" max="77" width="5.7265625" bestFit="1" customWidth="1"/>
    <col min="78" max="78" width="2.26953125" customWidth="1"/>
    <col min="79" max="79" width="4.81640625" bestFit="1" customWidth="1"/>
    <col min="80" max="80" width="2.26953125" customWidth="1"/>
    <col min="81" max="81" width="10.1796875" bestFit="1" customWidth="1"/>
    <col min="82" max="82" width="2.26953125" customWidth="1"/>
    <col min="83" max="83" width="5.7265625" bestFit="1" customWidth="1"/>
    <col min="84" max="84" width="2.26953125" customWidth="1"/>
    <col min="85" max="85" width="4.453125" bestFit="1" customWidth="1"/>
    <col min="86" max="86" width="2.26953125" customWidth="1"/>
    <col min="87" max="87" width="10.1796875" bestFit="1" customWidth="1"/>
    <col min="88" max="88" width="2.26953125" customWidth="1"/>
    <col min="89" max="89" width="5.7265625" bestFit="1" customWidth="1"/>
    <col min="90" max="90" width="2.26953125" customWidth="1"/>
    <col min="91" max="91" width="4.81640625" bestFit="1" customWidth="1"/>
    <col min="92" max="92" width="2.26953125" customWidth="1"/>
    <col min="93" max="93" width="10.1796875" bestFit="1" customWidth="1"/>
    <col min="94" max="94" width="2.26953125" customWidth="1"/>
    <col min="95" max="95" width="7" bestFit="1" customWidth="1"/>
    <col min="96" max="96" width="2.26953125" customWidth="1"/>
    <col min="97" max="97" width="4.453125" bestFit="1" customWidth="1"/>
    <col min="98" max="98" width="2.26953125" customWidth="1"/>
    <col min="99" max="99" width="10.1796875" bestFit="1" customWidth="1"/>
  </cols>
  <sheetData>
    <row r="1" spans="1:99" ht="15" thickBot="1" x14ac:dyDescent="0.4">
      <c r="A1" s="2"/>
      <c r="B1" s="2"/>
      <c r="C1" s="2"/>
      <c r="D1" s="2"/>
      <c r="E1" s="24" t="s">
        <v>44</v>
      </c>
      <c r="F1" s="24"/>
      <c r="G1" s="24"/>
      <c r="H1" s="24"/>
      <c r="I1" s="24"/>
      <c r="J1" s="1"/>
      <c r="K1" s="24" t="s">
        <v>45</v>
      </c>
      <c r="L1" s="24"/>
      <c r="M1" s="24"/>
      <c r="N1" s="24"/>
      <c r="O1" s="24"/>
      <c r="P1" s="1"/>
      <c r="Q1" s="24" t="s">
        <v>46</v>
      </c>
      <c r="R1" s="24"/>
      <c r="S1" s="24"/>
      <c r="T1" s="24"/>
      <c r="U1" s="24"/>
      <c r="V1" s="1"/>
      <c r="W1" s="24" t="s">
        <v>47</v>
      </c>
      <c r="X1" s="24"/>
      <c r="Y1" s="24"/>
      <c r="Z1" s="24"/>
      <c r="AA1" s="24"/>
      <c r="AB1" s="1"/>
      <c r="AC1" s="24" t="s">
        <v>48</v>
      </c>
      <c r="AD1" s="24"/>
      <c r="AE1" s="24"/>
      <c r="AF1" s="24"/>
      <c r="AG1" s="24"/>
      <c r="AH1" s="1"/>
      <c r="AI1" s="24" t="s">
        <v>49</v>
      </c>
      <c r="AJ1" s="24"/>
      <c r="AK1" s="24"/>
      <c r="AL1" s="24"/>
      <c r="AM1" s="24"/>
      <c r="AN1" s="1"/>
      <c r="AO1" s="24" t="s">
        <v>50</v>
      </c>
      <c r="AP1" s="24"/>
      <c r="AQ1" s="24"/>
      <c r="AR1" s="24"/>
      <c r="AS1" s="24"/>
      <c r="AT1" s="1"/>
      <c r="AU1" s="24" t="s">
        <v>51</v>
      </c>
      <c r="AV1" s="24"/>
      <c r="AW1" s="24"/>
      <c r="AX1" s="24"/>
      <c r="AY1" s="24"/>
      <c r="AZ1" s="1"/>
      <c r="BA1" s="24" t="s">
        <v>52</v>
      </c>
      <c r="BB1" s="24"/>
      <c r="BC1" s="24"/>
      <c r="BD1" s="24"/>
      <c r="BE1" s="24"/>
      <c r="BF1" s="1"/>
      <c r="BG1" s="24" t="s">
        <v>53</v>
      </c>
      <c r="BH1" s="24"/>
      <c r="BI1" s="24"/>
      <c r="BJ1" s="24"/>
      <c r="BK1" s="24"/>
      <c r="BL1" s="1"/>
      <c r="BM1" s="24" t="s">
        <v>54</v>
      </c>
      <c r="BN1" s="24"/>
      <c r="BO1" s="24"/>
      <c r="BP1" s="24"/>
      <c r="BQ1" s="24"/>
      <c r="BR1" s="1"/>
      <c r="BS1" s="24" t="s">
        <v>55</v>
      </c>
      <c r="BT1" s="24"/>
      <c r="BU1" s="24"/>
      <c r="BV1" s="24"/>
      <c r="BW1" s="24"/>
      <c r="BX1" s="1"/>
      <c r="BY1" s="24" t="s">
        <v>56</v>
      </c>
      <c r="BZ1" s="24"/>
      <c r="CA1" s="24"/>
      <c r="CB1" s="24"/>
      <c r="CC1" s="24"/>
      <c r="CD1" s="1"/>
      <c r="CE1" s="24" t="s">
        <v>57</v>
      </c>
      <c r="CF1" s="24"/>
      <c r="CG1" s="24"/>
      <c r="CH1" s="24"/>
      <c r="CI1" s="24"/>
      <c r="CJ1" s="1"/>
      <c r="CK1" s="24" t="s">
        <v>58</v>
      </c>
      <c r="CL1" s="24"/>
      <c r="CM1" s="24"/>
      <c r="CN1" s="24"/>
      <c r="CO1" s="24"/>
      <c r="CP1" s="1"/>
      <c r="CQ1" s="24" t="s">
        <v>59</v>
      </c>
      <c r="CR1" s="24"/>
      <c r="CS1" s="24"/>
      <c r="CT1" s="24"/>
      <c r="CU1" s="24"/>
    </row>
    <row r="2" spans="1:99" ht="15" thickTop="1" x14ac:dyDescent="0.35">
      <c r="A2" s="2"/>
      <c r="B2" s="2"/>
      <c r="C2" s="2"/>
      <c r="D2" s="2"/>
      <c r="E2" s="25"/>
      <c r="F2" s="25"/>
      <c r="G2" s="25"/>
      <c r="H2" s="25"/>
      <c r="I2" s="25"/>
      <c r="J2" s="1"/>
      <c r="K2" s="25"/>
      <c r="L2" s="25"/>
      <c r="M2" s="25"/>
      <c r="N2" s="25"/>
      <c r="O2" s="25"/>
      <c r="P2" s="1"/>
      <c r="Q2" s="25"/>
      <c r="R2" s="25"/>
      <c r="S2" s="25"/>
      <c r="T2" s="25"/>
      <c r="U2" s="25"/>
      <c r="V2" s="1"/>
      <c r="W2" s="25"/>
      <c r="X2" s="25"/>
      <c r="Y2" s="25"/>
      <c r="Z2" s="25"/>
      <c r="AA2" s="25"/>
      <c r="AB2" s="1"/>
      <c r="AC2" s="25"/>
      <c r="AD2" s="25"/>
      <c r="AE2" s="25"/>
      <c r="AF2" s="25"/>
      <c r="AG2" s="25"/>
      <c r="AH2" s="1"/>
      <c r="AI2" s="25"/>
      <c r="AJ2" s="25"/>
      <c r="AK2" s="25"/>
      <c r="AL2" s="25"/>
      <c r="AM2" s="25"/>
      <c r="AN2" s="1"/>
      <c r="AO2" s="25"/>
      <c r="AP2" s="25"/>
      <c r="AQ2" s="25"/>
      <c r="AR2" s="25"/>
      <c r="AS2" s="25"/>
      <c r="AT2" s="1"/>
      <c r="AU2" s="25"/>
      <c r="AV2" s="25"/>
      <c r="AW2" s="25"/>
      <c r="AX2" s="25"/>
      <c r="AY2" s="25"/>
      <c r="AZ2" s="1"/>
      <c r="BA2" s="25"/>
      <c r="BB2" s="25"/>
      <c r="BC2" s="25"/>
      <c r="BD2" s="25"/>
      <c r="BE2" s="25"/>
      <c r="BF2" s="1"/>
      <c r="BG2" s="25"/>
      <c r="BH2" s="25"/>
      <c r="BI2" s="25"/>
      <c r="BJ2" s="25"/>
      <c r="BK2" s="25"/>
      <c r="BL2" s="1"/>
      <c r="BM2" s="25"/>
      <c r="BN2" s="25"/>
      <c r="BO2" s="25"/>
      <c r="BP2" s="25"/>
      <c r="BQ2" s="25"/>
      <c r="BR2" s="1"/>
      <c r="BS2" s="25"/>
      <c r="BT2" s="25"/>
      <c r="BU2" s="25"/>
      <c r="BV2" s="25"/>
      <c r="BW2" s="25"/>
      <c r="BX2" s="1"/>
      <c r="BY2" s="25"/>
      <c r="BZ2" s="25"/>
      <c r="CA2" s="25"/>
      <c r="CB2" s="25"/>
      <c r="CC2" s="25"/>
      <c r="CD2" s="1"/>
      <c r="CE2" s="30" t="s">
        <v>75</v>
      </c>
      <c r="CF2" s="30"/>
      <c r="CG2" s="30"/>
      <c r="CH2" s="30"/>
      <c r="CI2" s="30"/>
      <c r="CJ2" s="1"/>
      <c r="CK2" s="26"/>
      <c r="CL2" s="26"/>
      <c r="CM2" s="26"/>
      <c r="CN2" s="26"/>
      <c r="CO2" s="26"/>
      <c r="CP2" s="1"/>
      <c r="CQ2" s="27"/>
      <c r="CR2" s="27"/>
      <c r="CS2" s="27"/>
      <c r="CT2" s="27"/>
      <c r="CU2" s="27"/>
    </row>
    <row r="3" spans="1:99" s="23" customFormat="1" x14ac:dyDescent="0.35">
      <c r="A3" s="21"/>
      <c r="B3" s="21"/>
      <c r="C3" s="21"/>
      <c r="D3" s="21"/>
      <c r="E3" s="28" t="s">
        <v>60</v>
      </c>
      <c r="F3" s="28"/>
      <c r="G3" s="28"/>
      <c r="H3" s="28"/>
      <c r="I3" s="28"/>
      <c r="J3" s="22"/>
      <c r="K3" s="28" t="s">
        <v>61</v>
      </c>
      <c r="L3" s="28"/>
      <c r="M3" s="28"/>
      <c r="N3" s="28"/>
      <c r="O3" s="28"/>
      <c r="P3" s="22"/>
      <c r="Q3" s="28" t="s">
        <v>62</v>
      </c>
      <c r="R3" s="28"/>
      <c r="S3" s="28"/>
      <c r="T3" s="28"/>
      <c r="U3" s="28"/>
      <c r="V3" s="22"/>
      <c r="W3" s="28" t="s">
        <v>63</v>
      </c>
      <c r="X3" s="28"/>
      <c r="Y3" s="28"/>
      <c r="Z3" s="28"/>
      <c r="AA3" s="28"/>
      <c r="AB3" s="22"/>
      <c r="AC3" s="28" t="s">
        <v>64</v>
      </c>
      <c r="AD3" s="28"/>
      <c r="AE3" s="28"/>
      <c r="AF3" s="28"/>
      <c r="AG3" s="28"/>
      <c r="AH3" s="22"/>
      <c r="AI3" s="28" t="s">
        <v>65</v>
      </c>
      <c r="AJ3" s="28"/>
      <c r="AK3" s="28"/>
      <c r="AL3" s="28"/>
      <c r="AM3" s="28"/>
      <c r="AN3" s="22"/>
      <c r="AO3" s="28" t="s">
        <v>66</v>
      </c>
      <c r="AP3" s="28"/>
      <c r="AQ3" s="28"/>
      <c r="AR3" s="28"/>
      <c r="AS3" s="28"/>
      <c r="AT3" s="22"/>
      <c r="AU3" s="28" t="s">
        <v>67</v>
      </c>
      <c r="AV3" s="28"/>
      <c r="AW3" s="28"/>
      <c r="AX3" s="28"/>
      <c r="AY3" s="28"/>
      <c r="AZ3" s="22"/>
      <c r="BA3" s="28" t="s">
        <v>68</v>
      </c>
      <c r="BB3" s="28"/>
      <c r="BC3" s="28"/>
      <c r="BD3" s="28"/>
      <c r="BE3" s="28"/>
      <c r="BF3" s="22"/>
      <c r="BG3" s="28" t="s">
        <v>69</v>
      </c>
      <c r="BH3" s="28"/>
      <c r="BI3" s="28"/>
      <c r="BJ3" s="28"/>
      <c r="BK3" s="28"/>
      <c r="BL3" s="22"/>
      <c r="BM3" s="28" t="s">
        <v>70</v>
      </c>
      <c r="BN3" s="28"/>
      <c r="BO3" s="28"/>
      <c r="BP3" s="28"/>
      <c r="BQ3" s="28"/>
      <c r="BR3" s="22"/>
      <c r="BS3" s="28" t="s">
        <v>71</v>
      </c>
      <c r="BT3" s="28"/>
      <c r="BU3" s="28"/>
      <c r="BV3" s="28"/>
      <c r="BW3" s="28"/>
      <c r="BX3" s="22"/>
      <c r="BY3" s="28" t="s">
        <v>72</v>
      </c>
      <c r="BZ3" s="28"/>
      <c r="CA3" s="28"/>
      <c r="CB3" s="28"/>
      <c r="CC3" s="28"/>
      <c r="CD3" s="22"/>
      <c r="CE3" s="28" t="s">
        <v>73</v>
      </c>
      <c r="CF3" s="28"/>
      <c r="CG3" s="28"/>
      <c r="CH3" s="28"/>
      <c r="CI3" s="28"/>
      <c r="CJ3" s="22"/>
      <c r="CK3" s="28" t="s">
        <v>74</v>
      </c>
      <c r="CL3" s="28"/>
      <c r="CM3" s="28"/>
      <c r="CN3" s="28"/>
      <c r="CO3" s="28"/>
      <c r="CP3" s="22"/>
      <c r="CQ3" s="29"/>
      <c r="CR3" s="29"/>
      <c r="CS3" s="29"/>
      <c r="CT3" s="29"/>
      <c r="CU3" s="29"/>
    </row>
    <row r="4" spans="1:99" s="17" customFormat="1" ht="15" thickBot="1" x14ac:dyDescent="0.4">
      <c r="A4" s="15"/>
      <c r="B4" s="15"/>
      <c r="C4" s="15"/>
      <c r="D4" s="15"/>
      <c r="E4" s="20" t="s">
        <v>0</v>
      </c>
      <c r="F4" s="16"/>
      <c r="G4" s="20" t="s">
        <v>1</v>
      </c>
      <c r="H4" s="16"/>
      <c r="I4" s="20" t="s">
        <v>2</v>
      </c>
      <c r="J4" s="16"/>
      <c r="K4" s="20" t="s">
        <v>0</v>
      </c>
      <c r="L4" s="16"/>
      <c r="M4" s="20" t="s">
        <v>1</v>
      </c>
      <c r="N4" s="16"/>
      <c r="O4" s="20" t="s">
        <v>2</v>
      </c>
      <c r="P4" s="16"/>
      <c r="Q4" s="20" t="s">
        <v>0</v>
      </c>
      <c r="R4" s="16"/>
      <c r="S4" s="20" t="s">
        <v>1</v>
      </c>
      <c r="T4" s="16"/>
      <c r="U4" s="20" t="s">
        <v>2</v>
      </c>
      <c r="V4" s="16"/>
      <c r="W4" s="20" t="s">
        <v>0</v>
      </c>
      <c r="X4" s="16"/>
      <c r="Y4" s="20" t="s">
        <v>1</v>
      </c>
      <c r="Z4" s="16"/>
      <c r="AA4" s="20" t="s">
        <v>2</v>
      </c>
      <c r="AB4" s="16"/>
      <c r="AC4" s="20" t="s">
        <v>0</v>
      </c>
      <c r="AD4" s="16"/>
      <c r="AE4" s="20" t="s">
        <v>1</v>
      </c>
      <c r="AF4" s="16"/>
      <c r="AG4" s="20" t="s">
        <v>2</v>
      </c>
      <c r="AH4" s="16"/>
      <c r="AI4" s="20" t="s">
        <v>0</v>
      </c>
      <c r="AJ4" s="16"/>
      <c r="AK4" s="20" t="s">
        <v>1</v>
      </c>
      <c r="AL4" s="16"/>
      <c r="AM4" s="20" t="s">
        <v>2</v>
      </c>
      <c r="AN4" s="16"/>
      <c r="AO4" s="20" t="s">
        <v>0</v>
      </c>
      <c r="AP4" s="16"/>
      <c r="AQ4" s="20" t="s">
        <v>1</v>
      </c>
      <c r="AR4" s="16"/>
      <c r="AS4" s="20" t="s">
        <v>2</v>
      </c>
      <c r="AT4" s="16"/>
      <c r="AU4" s="20" t="s">
        <v>0</v>
      </c>
      <c r="AV4" s="16"/>
      <c r="AW4" s="20" t="s">
        <v>1</v>
      </c>
      <c r="AX4" s="16"/>
      <c r="AY4" s="20" t="s">
        <v>2</v>
      </c>
      <c r="AZ4" s="16"/>
      <c r="BA4" s="20" t="s">
        <v>0</v>
      </c>
      <c r="BB4" s="16"/>
      <c r="BC4" s="20" t="s">
        <v>1</v>
      </c>
      <c r="BD4" s="16"/>
      <c r="BE4" s="20" t="s">
        <v>2</v>
      </c>
      <c r="BF4" s="16"/>
      <c r="BG4" s="20" t="s">
        <v>0</v>
      </c>
      <c r="BH4" s="16"/>
      <c r="BI4" s="20" t="s">
        <v>1</v>
      </c>
      <c r="BJ4" s="16"/>
      <c r="BK4" s="20" t="s">
        <v>2</v>
      </c>
      <c r="BL4" s="16"/>
      <c r="BM4" s="20" t="s">
        <v>0</v>
      </c>
      <c r="BN4" s="16"/>
      <c r="BO4" s="20" t="s">
        <v>1</v>
      </c>
      <c r="BP4" s="16"/>
      <c r="BQ4" s="20" t="s">
        <v>2</v>
      </c>
      <c r="BR4" s="16"/>
      <c r="BS4" s="20" t="s">
        <v>0</v>
      </c>
      <c r="BT4" s="16"/>
      <c r="BU4" s="20" t="s">
        <v>1</v>
      </c>
      <c r="BV4" s="16"/>
      <c r="BW4" s="20" t="s">
        <v>2</v>
      </c>
      <c r="BX4" s="16"/>
      <c r="BY4" s="20" t="s">
        <v>0</v>
      </c>
      <c r="BZ4" s="16"/>
      <c r="CA4" s="20" t="s">
        <v>1</v>
      </c>
      <c r="CB4" s="16"/>
      <c r="CC4" s="20" t="s">
        <v>2</v>
      </c>
      <c r="CD4" s="16"/>
      <c r="CE4" s="20" t="s">
        <v>0</v>
      </c>
      <c r="CF4" s="16"/>
      <c r="CG4" s="20" t="s">
        <v>1</v>
      </c>
      <c r="CH4" s="16"/>
      <c r="CI4" s="20" t="s">
        <v>2</v>
      </c>
      <c r="CJ4" s="16"/>
      <c r="CK4" s="20" t="s">
        <v>0</v>
      </c>
      <c r="CL4" s="16"/>
      <c r="CM4" s="20" t="s">
        <v>1</v>
      </c>
      <c r="CN4" s="16"/>
      <c r="CO4" s="20" t="s">
        <v>2</v>
      </c>
      <c r="CP4" s="16"/>
      <c r="CQ4" s="20" t="s">
        <v>0</v>
      </c>
      <c r="CR4" s="16"/>
      <c r="CS4" s="20" t="s">
        <v>1</v>
      </c>
      <c r="CT4" s="16"/>
      <c r="CU4" s="20" t="s">
        <v>2</v>
      </c>
    </row>
    <row r="5" spans="1:99" ht="15" thickTop="1" x14ac:dyDescent="0.35">
      <c r="A5" s="2" t="s">
        <v>3</v>
      </c>
      <c r="B5" s="2"/>
      <c r="C5" s="2"/>
      <c r="D5" s="2"/>
      <c r="E5" s="3"/>
      <c r="F5" s="4"/>
      <c r="G5" s="5"/>
      <c r="H5" s="4"/>
      <c r="I5" s="5"/>
      <c r="J5" s="4"/>
      <c r="K5" s="3"/>
      <c r="L5" s="4"/>
      <c r="M5" s="5"/>
      <c r="N5" s="4"/>
      <c r="O5" s="5"/>
      <c r="P5" s="4"/>
      <c r="Q5" s="3"/>
      <c r="R5" s="4"/>
      <c r="S5" s="5"/>
      <c r="T5" s="4"/>
      <c r="U5" s="5"/>
      <c r="V5" s="4"/>
      <c r="W5" s="3"/>
      <c r="X5" s="4"/>
      <c r="Y5" s="5"/>
      <c r="Z5" s="4"/>
      <c r="AA5" s="5"/>
      <c r="AB5" s="4"/>
      <c r="AC5" s="3"/>
      <c r="AD5" s="4"/>
      <c r="AE5" s="5"/>
      <c r="AF5" s="4"/>
      <c r="AG5" s="5"/>
      <c r="AH5" s="4"/>
      <c r="AI5" s="3"/>
      <c r="AJ5" s="4"/>
      <c r="AK5" s="5"/>
      <c r="AL5" s="4"/>
      <c r="AM5" s="5"/>
      <c r="AN5" s="4"/>
      <c r="AO5" s="3"/>
      <c r="AP5" s="4"/>
      <c r="AQ5" s="5"/>
      <c r="AR5" s="4"/>
      <c r="AS5" s="5"/>
      <c r="AT5" s="4"/>
      <c r="AU5" s="3"/>
      <c r="AV5" s="4"/>
      <c r="AW5" s="5"/>
      <c r="AX5" s="4"/>
      <c r="AY5" s="5"/>
      <c r="AZ5" s="4"/>
      <c r="BA5" s="3"/>
      <c r="BB5" s="4"/>
      <c r="BC5" s="5"/>
      <c r="BD5" s="4"/>
      <c r="BE5" s="5"/>
      <c r="BF5" s="4"/>
      <c r="BG5" s="3"/>
      <c r="BH5" s="4"/>
      <c r="BI5" s="5"/>
      <c r="BJ5" s="4"/>
      <c r="BK5" s="5"/>
      <c r="BL5" s="4"/>
      <c r="BM5" s="3"/>
      <c r="BN5" s="4"/>
      <c r="BO5" s="5"/>
      <c r="BP5" s="4"/>
      <c r="BQ5" s="5"/>
      <c r="BR5" s="4"/>
      <c r="BS5" s="3"/>
      <c r="BT5" s="4"/>
      <c r="BU5" s="5"/>
      <c r="BV5" s="4"/>
      <c r="BW5" s="5"/>
      <c r="BX5" s="4"/>
      <c r="BY5" s="3"/>
      <c r="BZ5" s="4"/>
      <c r="CA5" s="5"/>
      <c r="CB5" s="4"/>
      <c r="CC5" s="5"/>
      <c r="CD5" s="4"/>
      <c r="CE5" s="4"/>
      <c r="CF5" s="4"/>
      <c r="CG5" s="4"/>
      <c r="CH5" s="4"/>
      <c r="CI5" s="5"/>
      <c r="CJ5" s="4"/>
      <c r="CK5" s="3"/>
      <c r="CL5" s="4"/>
      <c r="CM5" s="5"/>
      <c r="CN5" s="4"/>
      <c r="CO5" s="5"/>
      <c r="CP5" s="4"/>
      <c r="CQ5" s="3"/>
      <c r="CR5" s="4"/>
      <c r="CS5" s="4"/>
      <c r="CT5" s="4"/>
      <c r="CU5" s="5"/>
    </row>
    <row r="6" spans="1:99" x14ac:dyDescent="0.35">
      <c r="A6" s="2"/>
      <c r="B6" s="2"/>
      <c r="C6" s="2" t="s">
        <v>4</v>
      </c>
      <c r="D6" s="2"/>
      <c r="E6" s="3"/>
      <c r="F6" s="4"/>
      <c r="G6" s="5"/>
      <c r="H6" s="4"/>
      <c r="I6" s="5"/>
      <c r="J6" s="4"/>
      <c r="K6" s="3"/>
      <c r="L6" s="4"/>
      <c r="M6" s="5"/>
      <c r="N6" s="4"/>
      <c r="O6" s="5"/>
      <c r="P6" s="4"/>
      <c r="Q6" s="3"/>
      <c r="R6" s="4"/>
      <c r="S6" s="5"/>
      <c r="T6" s="4"/>
      <c r="U6" s="5"/>
      <c r="V6" s="4"/>
      <c r="W6" s="3"/>
      <c r="X6" s="4"/>
      <c r="Y6" s="5"/>
      <c r="Z6" s="4"/>
      <c r="AA6" s="5"/>
      <c r="AB6" s="4"/>
      <c r="AC6" s="3"/>
      <c r="AD6" s="4"/>
      <c r="AE6" s="5"/>
      <c r="AF6" s="4"/>
      <c r="AG6" s="5"/>
      <c r="AH6" s="4"/>
      <c r="AI6" s="3"/>
      <c r="AJ6" s="4"/>
      <c r="AK6" s="5"/>
      <c r="AL6" s="4"/>
      <c r="AM6" s="5"/>
      <c r="AN6" s="4"/>
      <c r="AO6" s="3"/>
      <c r="AP6" s="4"/>
      <c r="AQ6" s="5"/>
      <c r="AR6" s="4"/>
      <c r="AS6" s="5"/>
      <c r="AT6" s="4"/>
      <c r="AU6" s="3"/>
      <c r="AV6" s="4"/>
      <c r="AW6" s="5"/>
      <c r="AX6" s="4"/>
      <c r="AY6" s="5"/>
      <c r="AZ6" s="4"/>
      <c r="BA6" s="3"/>
      <c r="BB6" s="4"/>
      <c r="BC6" s="5"/>
      <c r="BD6" s="4"/>
      <c r="BE6" s="5"/>
      <c r="BF6" s="4"/>
      <c r="BG6" s="3"/>
      <c r="BH6" s="4"/>
      <c r="BI6" s="5"/>
      <c r="BJ6" s="4"/>
      <c r="BK6" s="5"/>
      <c r="BL6" s="4"/>
      <c r="BM6" s="3"/>
      <c r="BN6" s="4"/>
      <c r="BO6" s="5"/>
      <c r="BP6" s="4"/>
      <c r="BQ6" s="5"/>
      <c r="BR6" s="4"/>
      <c r="BS6" s="3"/>
      <c r="BT6" s="4"/>
      <c r="BU6" s="5"/>
      <c r="BV6" s="4"/>
      <c r="BW6" s="5"/>
      <c r="BX6" s="4"/>
      <c r="BY6" s="3"/>
      <c r="BZ6" s="4"/>
      <c r="CA6" s="5"/>
      <c r="CB6" s="4"/>
      <c r="CC6" s="5"/>
      <c r="CD6" s="4"/>
      <c r="CE6" s="4"/>
      <c r="CF6" s="4"/>
      <c r="CG6" s="4"/>
      <c r="CH6" s="4"/>
      <c r="CI6" s="5"/>
      <c r="CJ6" s="4"/>
      <c r="CK6" s="3"/>
      <c r="CL6" s="4"/>
      <c r="CM6" s="5"/>
      <c r="CN6" s="4"/>
      <c r="CO6" s="5"/>
      <c r="CP6" s="4"/>
      <c r="CQ6" s="3"/>
      <c r="CR6" s="4"/>
      <c r="CS6" s="4"/>
      <c r="CT6" s="4"/>
      <c r="CU6" s="5"/>
    </row>
    <row r="7" spans="1:99" x14ac:dyDescent="0.35">
      <c r="A7" s="2"/>
      <c r="B7" s="2"/>
      <c r="C7" s="2"/>
      <c r="D7" s="2" t="s">
        <v>5</v>
      </c>
      <c r="E7" s="3"/>
      <c r="F7" s="4"/>
      <c r="G7" s="5"/>
      <c r="H7" s="4"/>
      <c r="I7" s="5">
        <v>0</v>
      </c>
      <c r="J7" s="4"/>
      <c r="K7" s="3"/>
      <c r="L7" s="4"/>
      <c r="M7" s="5"/>
      <c r="N7" s="4"/>
      <c r="O7" s="5">
        <v>0</v>
      </c>
      <c r="P7" s="4"/>
      <c r="Q7" s="3"/>
      <c r="R7" s="4"/>
      <c r="S7" s="5"/>
      <c r="T7" s="4"/>
      <c r="U7" s="5">
        <v>0</v>
      </c>
      <c r="V7" s="4"/>
      <c r="W7" s="3"/>
      <c r="X7" s="4"/>
      <c r="Y7" s="5"/>
      <c r="Z7" s="4"/>
      <c r="AA7" s="5">
        <v>0</v>
      </c>
      <c r="AB7" s="4"/>
      <c r="AC7" s="3"/>
      <c r="AD7" s="4"/>
      <c r="AE7" s="5"/>
      <c r="AF7" s="4"/>
      <c r="AG7" s="5">
        <v>0</v>
      </c>
      <c r="AH7" s="4"/>
      <c r="AI7" s="3"/>
      <c r="AJ7" s="4"/>
      <c r="AK7" s="5"/>
      <c r="AL7" s="4"/>
      <c r="AM7" s="5">
        <v>0</v>
      </c>
      <c r="AN7" s="4"/>
      <c r="AO7" s="3"/>
      <c r="AP7" s="4"/>
      <c r="AQ7" s="5"/>
      <c r="AR7" s="4"/>
      <c r="AS7" s="5">
        <v>0</v>
      </c>
      <c r="AT7" s="4"/>
      <c r="AU7" s="3"/>
      <c r="AV7" s="4"/>
      <c r="AW7" s="5"/>
      <c r="AX7" s="4"/>
      <c r="AY7" s="5">
        <v>0</v>
      </c>
      <c r="AZ7" s="4"/>
      <c r="BA7" s="3"/>
      <c r="BB7" s="4"/>
      <c r="BC7" s="5"/>
      <c r="BD7" s="4"/>
      <c r="BE7" s="5">
        <v>0</v>
      </c>
      <c r="BF7" s="4"/>
      <c r="BG7" s="3"/>
      <c r="BH7" s="4"/>
      <c r="BI7" s="5"/>
      <c r="BJ7" s="4"/>
      <c r="BK7" s="5">
        <v>0</v>
      </c>
      <c r="BL7" s="4"/>
      <c r="BM7" s="3"/>
      <c r="BN7" s="4"/>
      <c r="BO7" s="5"/>
      <c r="BP7" s="4"/>
      <c r="BQ7" s="5">
        <v>0</v>
      </c>
      <c r="BR7" s="4"/>
      <c r="BS7" s="3"/>
      <c r="BT7" s="4"/>
      <c r="BU7" s="5"/>
      <c r="BV7" s="4"/>
      <c r="BW7" s="5">
        <v>0</v>
      </c>
      <c r="BX7" s="4"/>
      <c r="BY7" s="3"/>
      <c r="BZ7" s="4"/>
      <c r="CA7" s="5"/>
      <c r="CB7" s="4"/>
      <c r="CC7" s="5">
        <v>0</v>
      </c>
      <c r="CD7" s="4"/>
      <c r="CE7" s="4"/>
      <c r="CF7" s="4"/>
      <c r="CG7" s="4"/>
      <c r="CH7" s="4"/>
      <c r="CI7" s="5">
        <v>18400</v>
      </c>
      <c r="CJ7" s="4"/>
      <c r="CK7" s="3"/>
      <c r="CL7" s="4"/>
      <c r="CM7" s="5"/>
      <c r="CN7" s="4"/>
      <c r="CO7" s="5">
        <v>0</v>
      </c>
      <c r="CP7" s="4"/>
      <c r="CQ7" s="3"/>
      <c r="CR7" s="4"/>
      <c r="CS7" s="4"/>
      <c r="CT7" s="4"/>
      <c r="CU7" s="5">
        <f t="shared" ref="CU7:CU16" si="0">ROUND(I7+O7+U7+AA7+AG7+AM7+AS7+AY7+BE7+BK7+BQ7+BW7+CC7+CI7+CO7,5)</f>
        <v>18400</v>
      </c>
    </row>
    <row r="8" spans="1:99" x14ac:dyDescent="0.35">
      <c r="A8" s="2"/>
      <c r="B8" s="2"/>
      <c r="C8" s="2"/>
      <c r="D8" s="2" t="s">
        <v>6</v>
      </c>
      <c r="E8" s="3"/>
      <c r="F8" s="4"/>
      <c r="G8" s="5"/>
      <c r="H8" s="4"/>
      <c r="I8" s="5">
        <v>0</v>
      </c>
      <c r="J8" s="4"/>
      <c r="K8" s="3"/>
      <c r="L8" s="4"/>
      <c r="M8" s="5"/>
      <c r="N8" s="4"/>
      <c r="O8" s="5">
        <v>0</v>
      </c>
      <c r="P8" s="4"/>
      <c r="Q8" s="3"/>
      <c r="R8" s="4"/>
      <c r="S8" s="5"/>
      <c r="T8" s="4"/>
      <c r="U8" s="5">
        <v>0</v>
      </c>
      <c r="V8" s="4"/>
      <c r="W8" s="3"/>
      <c r="X8" s="4"/>
      <c r="Y8" s="5"/>
      <c r="Z8" s="4"/>
      <c r="AA8" s="5">
        <v>0</v>
      </c>
      <c r="AB8" s="4"/>
      <c r="AC8" s="3"/>
      <c r="AD8" s="4"/>
      <c r="AE8" s="5"/>
      <c r="AF8" s="4"/>
      <c r="AG8" s="5">
        <v>0</v>
      </c>
      <c r="AH8" s="4"/>
      <c r="AI8" s="3"/>
      <c r="AJ8" s="4"/>
      <c r="AK8" s="5"/>
      <c r="AL8" s="4"/>
      <c r="AM8" s="5">
        <v>0</v>
      </c>
      <c r="AN8" s="4"/>
      <c r="AO8" s="3"/>
      <c r="AP8" s="4"/>
      <c r="AQ8" s="5"/>
      <c r="AR8" s="4"/>
      <c r="AS8" s="5">
        <v>0</v>
      </c>
      <c r="AT8" s="4"/>
      <c r="AU8" s="3"/>
      <c r="AV8" s="4"/>
      <c r="AW8" s="5"/>
      <c r="AX8" s="4"/>
      <c r="AY8" s="5">
        <v>0</v>
      </c>
      <c r="AZ8" s="4"/>
      <c r="BA8" s="3">
        <v>16</v>
      </c>
      <c r="BB8" s="4"/>
      <c r="BC8" s="5">
        <v>15</v>
      </c>
      <c r="BD8" s="4"/>
      <c r="BE8" s="5">
        <v>240</v>
      </c>
      <c r="BF8" s="4"/>
      <c r="BG8" s="3"/>
      <c r="BH8" s="4"/>
      <c r="BI8" s="5"/>
      <c r="BJ8" s="4"/>
      <c r="BK8" s="5">
        <v>0</v>
      </c>
      <c r="BL8" s="4"/>
      <c r="BM8" s="3"/>
      <c r="BN8" s="4"/>
      <c r="BO8" s="5"/>
      <c r="BP8" s="4"/>
      <c r="BQ8" s="5">
        <v>0</v>
      </c>
      <c r="BR8" s="4"/>
      <c r="BS8" s="3"/>
      <c r="BT8" s="4"/>
      <c r="BU8" s="5"/>
      <c r="BV8" s="4"/>
      <c r="BW8" s="5">
        <v>0</v>
      </c>
      <c r="BX8" s="4"/>
      <c r="BY8" s="3"/>
      <c r="BZ8" s="4"/>
      <c r="CA8" s="5"/>
      <c r="CB8" s="4"/>
      <c r="CC8" s="5">
        <v>0</v>
      </c>
      <c r="CD8" s="4"/>
      <c r="CE8" s="4"/>
      <c r="CF8" s="4"/>
      <c r="CG8" s="4"/>
      <c r="CH8" s="4"/>
      <c r="CI8" s="5">
        <v>0</v>
      </c>
      <c r="CJ8" s="4"/>
      <c r="CK8" s="3"/>
      <c r="CL8" s="4"/>
      <c r="CM8" s="5"/>
      <c r="CN8" s="4"/>
      <c r="CO8" s="5">
        <v>0</v>
      </c>
      <c r="CP8" s="4"/>
      <c r="CQ8" s="3">
        <f>ROUND(E8+K8+Q8+W8+AC8+AI8+AO8+AU8+BA8+BG8+BM8+BS8+BY8+CE8+CK8,5)</f>
        <v>16</v>
      </c>
      <c r="CR8" s="4"/>
      <c r="CS8" s="4"/>
      <c r="CT8" s="4"/>
      <c r="CU8" s="5">
        <f t="shared" si="0"/>
        <v>240</v>
      </c>
    </row>
    <row r="9" spans="1:99" x14ac:dyDescent="0.35">
      <c r="A9" s="2"/>
      <c r="B9" s="2"/>
      <c r="C9" s="2"/>
      <c r="D9" s="2" t="s">
        <v>7</v>
      </c>
      <c r="E9" s="3"/>
      <c r="F9" s="4"/>
      <c r="G9" s="5">
        <v>26</v>
      </c>
      <c r="H9" s="4"/>
      <c r="I9" s="5">
        <v>0</v>
      </c>
      <c r="J9" s="4"/>
      <c r="K9" s="3"/>
      <c r="L9" s="4"/>
      <c r="M9" s="5">
        <v>26</v>
      </c>
      <c r="N9" s="4"/>
      <c r="O9" s="5">
        <v>0</v>
      </c>
      <c r="P9" s="4"/>
      <c r="Q9" s="3"/>
      <c r="R9" s="4"/>
      <c r="S9" s="5">
        <v>28</v>
      </c>
      <c r="T9" s="4"/>
      <c r="U9" s="5">
        <v>0</v>
      </c>
      <c r="V9" s="4"/>
      <c r="W9" s="3"/>
      <c r="X9" s="4"/>
      <c r="Y9" s="5">
        <v>38</v>
      </c>
      <c r="Z9" s="4"/>
      <c r="AA9" s="5">
        <v>0</v>
      </c>
      <c r="AB9" s="4"/>
      <c r="AC9" s="3"/>
      <c r="AD9" s="4"/>
      <c r="AE9" s="5">
        <v>34</v>
      </c>
      <c r="AF9" s="4"/>
      <c r="AG9" s="5">
        <v>0</v>
      </c>
      <c r="AH9" s="4"/>
      <c r="AI9" s="3"/>
      <c r="AJ9" s="4"/>
      <c r="AK9" s="5">
        <v>42</v>
      </c>
      <c r="AL9" s="4"/>
      <c r="AM9" s="5">
        <v>0</v>
      </c>
      <c r="AN9" s="4"/>
      <c r="AO9" s="3"/>
      <c r="AP9" s="4"/>
      <c r="AQ9" s="5">
        <v>24</v>
      </c>
      <c r="AR9" s="4"/>
      <c r="AS9" s="5">
        <v>0</v>
      </c>
      <c r="AT9" s="4"/>
      <c r="AU9" s="3"/>
      <c r="AV9" s="4"/>
      <c r="AW9" s="5">
        <v>40</v>
      </c>
      <c r="AX9" s="4"/>
      <c r="AY9" s="5">
        <v>0</v>
      </c>
      <c r="AZ9" s="4"/>
      <c r="BA9" s="3"/>
      <c r="BB9" s="4"/>
      <c r="BC9" s="5">
        <v>32</v>
      </c>
      <c r="BD9" s="4"/>
      <c r="BE9" s="5">
        <v>0</v>
      </c>
      <c r="BF9" s="4"/>
      <c r="BG9" s="3"/>
      <c r="BH9" s="4"/>
      <c r="BI9" s="5">
        <v>26</v>
      </c>
      <c r="BJ9" s="4"/>
      <c r="BK9" s="5">
        <v>0</v>
      </c>
      <c r="BL9" s="4"/>
      <c r="BM9" s="3"/>
      <c r="BN9" s="4"/>
      <c r="BO9" s="5">
        <v>36</v>
      </c>
      <c r="BP9" s="4"/>
      <c r="BQ9" s="5">
        <v>0</v>
      </c>
      <c r="BR9" s="4"/>
      <c r="BS9" s="3"/>
      <c r="BT9" s="4"/>
      <c r="BU9" s="5">
        <v>36</v>
      </c>
      <c r="BV9" s="4"/>
      <c r="BW9" s="5">
        <v>0</v>
      </c>
      <c r="BX9" s="4"/>
      <c r="BY9" s="3"/>
      <c r="BZ9" s="4"/>
      <c r="CA9" s="5">
        <v>28</v>
      </c>
      <c r="CB9" s="4"/>
      <c r="CC9" s="5">
        <v>0</v>
      </c>
      <c r="CD9" s="4"/>
      <c r="CE9" s="4"/>
      <c r="CF9" s="4"/>
      <c r="CG9" s="4"/>
      <c r="CH9" s="4"/>
      <c r="CI9" s="5">
        <v>0</v>
      </c>
      <c r="CJ9" s="4"/>
      <c r="CK9" s="3"/>
      <c r="CL9" s="4"/>
      <c r="CM9" s="5"/>
      <c r="CN9" s="4"/>
      <c r="CO9" s="5">
        <v>0</v>
      </c>
      <c r="CP9" s="4"/>
      <c r="CQ9" s="3"/>
      <c r="CR9" s="4"/>
      <c r="CS9" s="4"/>
      <c r="CT9" s="4"/>
      <c r="CU9" s="5">
        <f t="shared" si="0"/>
        <v>0</v>
      </c>
    </row>
    <row r="10" spans="1:99" x14ac:dyDescent="0.35">
      <c r="A10" s="2"/>
      <c r="B10" s="2"/>
      <c r="C10" s="2"/>
      <c r="D10" s="2" t="s">
        <v>8</v>
      </c>
      <c r="E10" s="3">
        <v>48</v>
      </c>
      <c r="F10" s="4"/>
      <c r="G10" s="5">
        <v>13</v>
      </c>
      <c r="H10" s="4"/>
      <c r="I10" s="5">
        <v>624</v>
      </c>
      <c r="J10" s="4"/>
      <c r="K10" s="3">
        <v>48</v>
      </c>
      <c r="L10" s="4"/>
      <c r="M10" s="5">
        <v>13</v>
      </c>
      <c r="N10" s="4"/>
      <c r="O10" s="5">
        <v>624</v>
      </c>
      <c r="P10" s="4"/>
      <c r="Q10" s="3">
        <v>48</v>
      </c>
      <c r="R10" s="4"/>
      <c r="S10" s="5">
        <v>14</v>
      </c>
      <c r="T10" s="4"/>
      <c r="U10" s="5">
        <v>632</v>
      </c>
      <c r="V10" s="4"/>
      <c r="W10" s="3">
        <v>48</v>
      </c>
      <c r="X10" s="4"/>
      <c r="Y10" s="5">
        <v>19</v>
      </c>
      <c r="Z10" s="4"/>
      <c r="AA10" s="5">
        <v>872</v>
      </c>
      <c r="AB10" s="4"/>
      <c r="AC10" s="3">
        <v>48</v>
      </c>
      <c r="AD10" s="4"/>
      <c r="AE10" s="5">
        <v>17</v>
      </c>
      <c r="AF10" s="4"/>
      <c r="AG10" s="5">
        <v>776</v>
      </c>
      <c r="AH10" s="4"/>
      <c r="AI10" s="3">
        <v>48</v>
      </c>
      <c r="AJ10" s="4"/>
      <c r="AK10" s="5">
        <v>21</v>
      </c>
      <c r="AL10" s="4"/>
      <c r="AM10" s="5">
        <v>968</v>
      </c>
      <c r="AN10" s="4"/>
      <c r="AO10" s="3">
        <v>40</v>
      </c>
      <c r="AP10" s="4"/>
      <c r="AQ10" s="5">
        <v>12</v>
      </c>
      <c r="AR10" s="4"/>
      <c r="AS10" s="5">
        <v>480</v>
      </c>
      <c r="AT10" s="4"/>
      <c r="AU10" s="3">
        <v>48</v>
      </c>
      <c r="AV10" s="4"/>
      <c r="AW10" s="5">
        <v>20</v>
      </c>
      <c r="AX10" s="4"/>
      <c r="AY10" s="5">
        <v>880</v>
      </c>
      <c r="AZ10" s="4"/>
      <c r="BA10" s="3">
        <v>48</v>
      </c>
      <c r="BB10" s="4"/>
      <c r="BC10" s="5">
        <v>16</v>
      </c>
      <c r="BD10" s="4"/>
      <c r="BE10" s="5">
        <v>728</v>
      </c>
      <c r="BF10" s="4"/>
      <c r="BG10" s="3">
        <v>8</v>
      </c>
      <c r="BH10" s="4"/>
      <c r="BI10" s="5">
        <v>13</v>
      </c>
      <c r="BJ10" s="4"/>
      <c r="BK10" s="5">
        <v>104</v>
      </c>
      <c r="BL10" s="4"/>
      <c r="BM10" s="3">
        <v>48</v>
      </c>
      <c r="BN10" s="4"/>
      <c r="BO10" s="5">
        <v>18</v>
      </c>
      <c r="BP10" s="4"/>
      <c r="BQ10" s="5">
        <v>784</v>
      </c>
      <c r="BR10" s="4"/>
      <c r="BS10" s="3">
        <v>48</v>
      </c>
      <c r="BT10" s="4"/>
      <c r="BU10" s="5">
        <v>18</v>
      </c>
      <c r="BV10" s="4"/>
      <c r="BW10" s="5">
        <v>824</v>
      </c>
      <c r="BX10" s="4"/>
      <c r="BY10" s="3">
        <v>48.5</v>
      </c>
      <c r="BZ10" s="4"/>
      <c r="CA10" s="5">
        <v>14</v>
      </c>
      <c r="CB10" s="4"/>
      <c r="CC10" s="5">
        <v>638.5</v>
      </c>
      <c r="CD10" s="4"/>
      <c r="CE10" s="4"/>
      <c r="CF10" s="4"/>
      <c r="CG10" s="4"/>
      <c r="CH10" s="4"/>
      <c r="CI10" s="5">
        <v>0</v>
      </c>
      <c r="CJ10" s="4"/>
      <c r="CK10" s="3">
        <v>8</v>
      </c>
      <c r="CL10" s="4"/>
      <c r="CM10" s="5">
        <v>17</v>
      </c>
      <c r="CN10" s="4"/>
      <c r="CO10" s="5">
        <v>136</v>
      </c>
      <c r="CP10" s="4"/>
      <c r="CQ10" s="3">
        <f>ROUND(E10+K10+Q10+W10+AC10+AI10+AO10+AU10+BA10+BG10+BM10+BS10+BY10+CE10+CK10,5)</f>
        <v>584.5</v>
      </c>
      <c r="CR10" s="4"/>
      <c r="CS10" s="4"/>
      <c r="CT10" s="4"/>
      <c r="CU10" s="5">
        <f t="shared" si="0"/>
        <v>9070.5</v>
      </c>
    </row>
    <row r="11" spans="1:99" x14ac:dyDescent="0.35">
      <c r="A11" s="2"/>
      <c r="B11" s="2"/>
      <c r="C11" s="2"/>
      <c r="D11" s="2" t="s">
        <v>9</v>
      </c>
      <c r="E11" s="3">
        <v>475.75</v>
      </c>
      <c r="F11" s="4"/>
      <c r="G11" s="5">
        <v>13</v>
      </c>
      <c r="H11" s="4"/>
      <c r="I11" s="5">
        <v>6184.75</v>
      </c>
      <c r="J11" s="4"/>
      <c r="K11" s="3">
        <v>460.5</v>
      </c>
      <c r="L11" s="4"/>
      <c r="M11" s="5">
        <v>13</v>
      </c>
      <c r="N11" s="4"/>
      <c r="O11" s="5">
        <v>5986.5</v>
      </c>
      <c r="P11" s="4"/>
      <c r="Q11" s="3">
        <v>476.5</v>
      </c>
      <c r="R11" s="4"/>
      <c r="S11" s="5">
        <v>14</v>
      </c>
      <c r="T11" s="4"/>
      <c r="U11" s="5">
        <v>6329</v>
      </c>
      <c r="V11" s="4"/>
      <c r="W11" s="3">
        <v>471</v>
      </c>
      <c r="X11" s="4"/>
      <c r="Y11" s="5">
        <v>19</v>
      </c>
      <c r="Z11" s="4"/>
      <c r="AA11" s="5">
        <v>8637</v>
      </c>
      <c r="AB11" s="4"/>
      <c r="AC11" s="3">
        <v>489.5</v>
      </c>
      <c r="AD11" s="4"/>
      <c r="AE11" s="5">
        <v>17</v>
      </c>
      <c r="AF11" s="4"/>
      <c r="AG11" s="5">
        <v>7973</v>
      </c>
      <c r="AH11" s="4"/>
      <c r="AI11" s="3">
        <v>483</v>
      </c>
      <c r="AJ11" s="4"/>
      <c r="AK11" s="5">
        <v>21</v>
      </c>
      <c r="AL11" s="4"/>
      <c r="AM11" s="5">
        <v>9804</v>
      </c>
      <c r="AN11" s="4"/>
      <c r="AO11" s="3">
        <v>309.5</v>
      </c>
      <c r="AP11" s="4"/>
      <c r="AQ11" s="5">
        <v>12</v>
      </c>
      <c r="AR11" s="4"/>
      <c r="AS11" s="5">
        <v>3714</v>
      </c>
      <c r="AT11" s="4"/>
      <c r="AU11" s="3">
        <v>471</v>
      </c>
      <c r="AV11" s="4"/>
      <c r="AW11" s="5">
        <v>20</v>
      </c>
      <c r="AX11" s="4"/>
      <c r="AY11" s="5">
        <v>8775</v>
      </c>
      <c r="AZ11" s="4"/>
      <c r="BA11" s="3">
        <v>430</v>
      </c>
      <c r="BB11" s="4"/>
      <c r="BC11" s="5">
        <v>16</v>
      </c>
      <c r="BD11" s="4"/>
      <c r="BE11" s="5">
        <v>6594</v>
      </c>
      <c r="BF11" s="4"/>
      <c r="BG11" s="3">
        <v>64</v>
      </c>
      <c r="BH11" s="4"/>
      <c r="BI11" s="5">
        <v>13</v>
      </c>
      <c r="BJ11" s="4"/>
      <c r="BK11" s="5">
        <v>832</v>
      </c>
      <c r="BL11" s="4"/>
      <c r="BM11" s="3">
        <v>476</v>
      </c>
      <c r="BN11" s="4"/>
      <c r="BO11" s="5">
        <v>18</v>
      </c>
      <c r="BP11" s="4"/>
      <c r="BQ11" s="5">
        <v>7904</v>
      </c>
      <c r="BR11" s="4"/>
      <c r="BS11" s="3">
        <v>510</v>
      </c>
      <c r="BT11" s="4"/>
      <c r="BU11" s="5">
        <v>18</v>
      </c>
      <c r="BV11" s="4"/>
      <c r="BW11" s="5">
        <v>8821</v>
      </c>
      <c r="BX11" s="4"/>
      <c r="BY11" s="3">
        <v>421.5</v>
      </c>
      <c r="BZ11" s="4"/>
      <c r="CA11" s="5">
        <v>14</v>
      </c>
      <c r="CB11" s="4"/>
      <c r="CC11" s="5">
        <v>5608.5</v>
      </c>
      <c r="CD11" s="4"/>
      <c r="CE11" s="4"/>
      <c r="CF11" s="4"/>
      <c r="CG11" s="4"/>
      <c r="CH11" s="4"/>
      <c r="CI11" s="5">
        <v>0</v>
      </c>
      <c r="CJ11" s="4"/>
      <c r="CK11" s="3">
        <v>192</v>
      </c>
      <c r="CL11" s="4"/>
      <c r="CM11" s="5">
        <v>17</v>
      </c>
      <c r="CN11" s="4"/>
      <c r="CO11" s="5">
        <v>3264</v>
      </c>
      <c r="CP11" s="4"/>
      <c r="CQ11" s="3">
        <f>ROUND(E11+K11+Q11+W11+AC11+AI11+AO11+AU11+BA11+BG11+BM11+BS11+BY11+CE11+CK11,5)</f>
        <v>5730.25</v>
      </c>
      <c r="CR11" s="4"/>
      <c r="CS11" s="4"/>
      <c r="CT11" s="4"/>
      <c r="CU11" s="5">
        <f t="shared" si="0"/>
        <v>90426.75</v>
      </c>
    </row>
    <row r="12" spans="1:99" x14ac:dyDescent="0.35">
      <c r="A12" s="2"/>
      <c r="B12" s="2"/>
      <c r="C12" s="2"/>
      <c r="D12" s="2" t="s">
        <v>10</v>
      </c>
      <c r="E12" s="3">
        <v>2</v>
      </c>
      <c r="F12" s="4"/>
      <c r="G12" s="5">
        <v>19.5</v>
      </c>
      <c r="H12" s="4"/>
      <c r="I12" s="5">
        <v>39</v>
      </c>
      <c r="J12" s="4"/>
      <c r="K12" s="3"/>
      <c r="L12" s="4"/>
      <c r="M12" s="5">
        <v>19.5</v>
      </c>
      <c r="N12" s="4"/>
      <c r="O12" s="5">
        <v>0</v>
      </c>
      <c r="P12" s="4"/>
      <c r="Q12" s="3"/>
      <c r="R12" s="4"/>
      <c r="S12" s="5">
        <v>21</v>
      </c>
      <c r="T12" s="4"/>
      <c r="U12" s="5">
        <v>0</v>
      </c>
      <c r="V12" s="4"/>
      <c r="W12" s="3">
        <v>23</v>
      </c>
      <c r="X12" s="4"/>
      <c r="Y12" s="5">
        <v>28.5</v>
      </c>
      <c r="Z12" s="4"/>
      <c r="AA12" s="5">
        <v>624</v>
      </c>
      <c r="AB12" s="4"/>
      <c r="AC12" s="3">
        <v>11</v>
      </c>
      <c r="AD12" s="4"/>
      <c r="AE12" s="5">
        <v>25.5</v>
      </c>
      <c r="AF12" s="4"/>
      <c r="AG12" s="5">
        <v>264</v>
      </c>
      <c r="AH12" s="4"/>
      <c r="AI12" s="3">
        <v>4</v>
      </c>
      <c r="AJ12" s="4"/>
      <c r="AK12" s="5">
        <v>31.5</v>
      </c>
      <c r="AL12" s="4"/>
      <c r="AM12" s="5">
        <v>120</v>
      </c>
      <c r="AN12" s="4"/>
      <c r="AO12" s="3">
        <v>10</v>
      </c>
      <c r="AP12" s="4"/>
      <c r="AQ12" s="5">
        <v>18</v>
      </c>
      <c r="AR12" s="4"/>
      <c r="AS12" s="5">
        <v>180</v>
      </c>
      <c r="AT12" s="4"/>
      <c r="AU12" s="3">
        <v>5</v>
      </c>
      <c r="AV12" s="4"/>
      <c r="AW12" s="5">
        <v>30</v>
      </c>
      <c r="AX12" s="4"/>
      <c r="AY12" s="5">
        <v>135</v>
      </c>
      <c r="AZ12" s="4"/>
      <c r="BA12" s="3">
        <v>17</v>
      </c>
      <c r="BB12" s="4"/>
      <c r="BC12" s="5">
        <v>24</v>
      </c>
      <c r="BD12" s="4"/>
      <c r="BE12" s="5">
        <v>393</v>
      </c>
      <c r="BF12" s="4"/>
      <c r="BG12" s="3"/>
      <c r="BH12" s="4"/>
      <c r="BI12" s="5">
        <v>19.5</v>
      </c>
      <c r="BJ12" s="4"/>
      <c r="BK12" s="5">
        <v>0</v>
      </c>
      <c r="BL12" s="4"/>
      <c r="BM12" s="3">
        <v>12</v>
      </c>
      <c r="BN12" s="4"/>
      <c r="BO12" s="5">
        <v>27</v>
      </c>
      <c r="BP12" s="4"/>
      <c r="BQ12" s="5">
        <v>294</v>
      </c>
      <c r="BR12" s="4"/>
      <c r="BS12" s="3">
        <v>5.5</v>
      </c>
      <c r="BT12" s="4"/>
      <c r="BU12" s="5">
        <v>27</v>
      </c>
      <c r="BV12" s="4"/>
      <c r="BW12" s="5">
        <v>140.25</v>
      </c>
      <c r="BX12" s="4"/>
      <c r="BY12" s="3">
        <v>5.5</v>
      </c>
      <c r="BZ12" s="4"/>
      <c r="CA12" s="5">
        <v>21</v>
      </c>
      <c r="CB12" s="4"/>
      <c r="CC12" s="5">
        <v>111.75</v>
      </c>
      <c r="CD12" s="4"/>
      <c r="CE12" s="4"/>
      <c r="CF12" s="4"/>
      <c r="CG12" s="4"/>
      <c r="CH12" s="4"/>
      <c r="CI12" s="5">
        <v>0</v>
      </c>
      <c r="CJ12" s="4"/>
      <c r="CK12" s="3">
        <v>2</v>
      </c>
      <c r="CL12" s="4"/>
      <c r="CM12" s="5">
        <v>25.5</v>
      </c>
      <c r="CN12" s="4"/>
      <c r="CO12" s="5">
        <v>51</v>
      </c>
      <c r="CP12" s="4"/>
      <c r="CQ12" s="3">
        <f>ROUND(E12+K12+Q12+W12+AC12+AI12+AO12+AU12+BA12+BG12+BM12+BS12+BY12+CE12+CK12,5)</f>
        <v>97</v>
      </c>
      <c r="CR12" s="4"/>
      <c r="CS12" s="4"/>
      <c r="CT12" s="4"/>
      <c r="CU12" s="5">
        <f t="shared" si="0"/>
        <v>2352</v>
      </c>
    </row>
    <row r="13" spans="1:99" x14ac:dyDescent="0.35">
      <c r="A13" s="2"/>
      <c r="B13" s="2"/>
      <c r="C13" s="2"/>
      <c r="D13" s="2" t="s">
        <v>11</v>
      </c>
      <c r="E13" s="3">
        <v>16.5</v>
      </c>
      <c r="F13" s="4"/>
      <c r="G13" s="5">
        <v>13</v>
      </c>
      <c r="H13" s="4"/>
      <c r="I13" s="5">
        <v>214.5</v>
      </c>
      <c r="J13" s="4"/>
      <c r="K13" s="3">
        <v>15</v>
      </c>
      <c r="L13" s="4"/>
      <c r="M13" s="5">
        <v>13</v>
      </c>
      <c r="N13" s="4"/>
      <c r="O13" s="5">
        <v>195</v>
      </c>
      <c r="P13" s="4"/>
      <c r="Q13" s="3">
        <v>14</v>
      </c>
      <c r="R13" s="4"/>
      <c r="S13" s="5">
        <v>14</v>
      </c>
      <c r="T13" s="4"/>
      <c r="U13" s="5">
        <v>182</v>
      </c>
      <c r="V13" s="4"/>
      <c r="W13" s="3">
        <v>21</v>
      </c>
      <c r="X13" s="4"/>
      <c r="Y13" s="5">
        <v>19</v>
      </c>
      <c r="Z13" s="4"/>
      <c r="AA13" s="5">
        <v>381</v>
      </c>
      <c r="AB13" s="4"/>
      <c r="AC13" s="3">
        <v>17.5</v>
      </c>
      <c r="AD13" s="4"/>
      <c r="AE13" s="5">
        <v>17</v>
      </c>
      <c r="AF13" s="4"/>
      <c r="AG13" s="5">
        <v>283</v>
      </c>
      <c r="AH13" s="4"/>
      <c r="AI13" s="3">
        <v>8</v>
      </c>
      <c r="AJ13" s="4"/>
      <c r="AK13" s="5">
        <v>21</v>
      </c>
      <c r="AL13" s="4"/>
      <c r="AM13" s="5">
        <v>168</v>
      </c>
      <c r="AN13" s="4"/>
      <c r="AO13" s="3"/>
      <c r="AP13" s="4"/>
      <c r="AQ13" s="5">
        <v>12</v>
      </c>
      <c r="AR13" s="4"/>
      <c r="AS13" s="5">
        <v>0</v>
      </c>
      <c r="AT13" s="4"/>
      <c r="AU13" s="3">
        <v>35</v>
      </c>
      <c r="AV13" s="4"/>
      <c r="AW13" s="5">
        <v>20</v>
      </c>
      <c r="AX13" s="4"/>
      <c r="AY13" s="5">
        <v>637</v>
      </c>
      <c r="AZ13" s="4"/>
      <c r="BA13" s="3">
        <v>11</v>
      </c>
      <c r="BB13" s="4"/>
      <c r="BC13" s="5">
        <v>16</v>
      </c>
      <c r="BD13" s="4"/>
      <c r="BE13" s="5">
        <v>165</v>
      </c>
      <c r="BF13" s="4"/>
      <c r="BG13" s="3"/>
      <c r="BH13" s="4"/>
      <c r="BI13" s="5">
        <v>13</v>
      </c>
      <c r="BJ13" s="4"/>
      <c r="BK13" s="5">
        <v>0</v>
      </c>
      <c r="BL13" s="4"/>
      <c r="BM13" s="3">
        <v>7</v>
      </c>
      <c r="BN13" s="4"/>
      <c r="BO13" s="5">
        <v>18</v>
      </c>
      <c r="BP13" s="4"/>
      <c r="BQ13" s="5">
        <v>112</v>
      </c>
      <c r="BR13" s="4"/>
      <c r="BS13" s="3">
        <v>9</v>
      </c>
      <c r="BT13" s="4"/>
      <c r="BU13" s="5">
        <v>18</v>
      </c>
      <c r="BV13" s="4"/>
      <c r="BW13" s="5">
        <v>154</v>
      </c>
      <c r="BX13" s="4"/>
      <c r="BY13" s="3">
        <v>28.5</v>
      </c>
      <c r="BZ13" s="4"/>
      <c r="CA13" s="5">
        <v>14</v>
      </c>
      <c r="CB13" s="4"/>
      <c r="CC13" s="5">
        <v>370.5</v>
      </c>
      <c r="CD13" s="4"/>
      <c r="CE13" s="4"/>
      <c r="CF13" s="4"/>
      <c r="CG13" s="4"/>
      <c r="CH13" s="4"/>
      <c r="CI13" s="5">
        <v>0</v>
      </c>
      <c r="CJ13" s="4"/>
      <c r="CK13" s="3"/>
      <c r="CL13" s="4"/>
      <c r="CM13" s="5">
        <v>17</v>
      </c>
      <c r="CN13" s="4"/>
      <c r="CO13" s="5">
        <v>0</v>
      </c>
      <c r="CP13" s="4"/>
      <c r="CQ13" s="3">
        <f>ROUND(E13+K13+Q13+W13+AC13+AI13+AO13+AU13+BA13+BG13+BM13+BS13+BY13+CE13+CK13,5)</f>
        <v>182.5</v>
      </c>
      <c r="CR13" s="4"/>
      <c r="CS13" s="4"/>
      <c r="CT13" s="4"/>
      <c r="CU13" s="5">
        <f t="shared" si="0"/>
        <v>2862</v>
      </c>
    </row>
    <row r="14" spans="1:99" x14ac:dyDescent="0.35">
      <c r="A14" s="2"/>
      <c r="B14" s="2"/>
      <c r="C14" s="2"/>
      <c r="D14" s="2" t="s">
        <v>12</v>
      </c>
      <c r="E14" s="3">
        <v>8</v>
      </c>
      <c r="F14" s="4"/>
      <c r="G14" s="5">
        <v>13</v>
      </c>
      <c r="H14" s="4"/>
      <c r="I14" s="5">
        <v>104</v>
      </c>
      <c r="J14" s="4"/>
      <c r="K14" s="3">
        <v>8</v>
      </c>
      <c r="L14" s="4"/>
      <c r="M14" s="5">
        <v>13</v>
      </c>
      <c r="N14" s="4"/>
      <c r="O14" s="5">
        <v>104</v>
      </c>
      <c r="P14" s="4"/>
      <c r="Q14" s="3">
        <v>21.5</v>
      </c>
      <c r="R14" s="4"/>
      <c r="S14" s="5">
        <v>14</v>
      </c>
      <c r="T14" s="4"/>
      <c r="U14" s="5">
        <v>297</v>
      </c>
      <c r="V14" s="4"/>
      <c r="W14" s="3">
        <v>40</v>
      </c>
      <c r="X14" s="4"/>
      <c r="Y14" s="5">
        <v>19</v>
      </c>
      <c r="Z14" s="4"/>
      <c r="AA14" s="5">
        <v>720</v>
      </c>
      <c r="AB14" s="4"/>
      <c r="AC14" s="3">
        <v>28</v>
      </c>
      <c r="AD14" s="4"/>
      <c r="AE14" s="5">
        <v>17</v>
      </c>
      <c r="AF14" s="4"/>
      <c r="AG14" s="5">
        <v>456</v>
      </c>
      <c r="AH14" s="4"/>
      <c r="AI14" s="3">
        <v>21</v>
      </c>
      <c r="AJ14" s="4"/>
      <c r="AK14" s="5">
        <v>21</v>
      </c>
      <c r="AL14" s="4"/>
      <c r="AM14" s="5">
        <v>420</v>
      </c>
      <c r="AN14" s="4"/>
      <c r="AO14" s="3">
        <v>8</v>
      </c>
      <c r="AP14" s="4"/>
      <c r="AQ14" s="5">
        <v>12</v>
      </c>
      <c r="AR14" s="4"/>
      <c r="AS14" s="5">
        <v>96</v>
      </c>
      <c r="AT14" s="4"/>
      <c r="AU14" s="3">
        <v>27</v>
      </c>
      <c r="AV14" s="4"/>
      <c r="AW14" s="5">
        <v>20</v>
      </c>
      <c r="AX14" s="4"/>
      <c r="AY14" s="5">
        <v>486</v>
      </c>
      <c r="AZ14" s="4"/>
      <c r="BA14" s="3">
        <v>66</v>
      </c>
      <c r="BB14" s="4"/>
      <c r="BC14" s="5">
        <v>16</v>
      </c>
      <c r="BD14" s="4"/>
      <c r="BE14" s="5">
        <v>998</v>
      </c>
      <c r="BF14" s="4"/>
      <c r="BG14" s="3"/>
      <c r="BH14" s="4"/>
      <c r="BI14" s="5">
        <v>13</v>
      </c>
      <c r="BJ14" s="4"/>
      <c r="BK14" s="5">
        <v>0</v>
      </c>
      <c r="BL14" s="4"/>
      <c r="BM14" s="3">
        <v>40</v>
      </c>
      <c r="BN14" s="4"/>
      <c r="BO14" s="5">
        <v>18</v>
      </c>
      <c r="BP14" s="4"/>
      <c r="BQ14" s="5">
        <v>656</v>
      </c>
      <c r="BR14" s="4"/>
      <c r="BS14" s="3">
        <v>3</v>
      </c>
      <c r="BT14" s="4"/>
      <c r="BU14" s="5">
        <v>18</v>
      </c>
      <c r="BV14" s="4"/>
      <c r="BW14" s="5">
        <v>51</v>
      </c>
      <c r="BX14" s="4"/>
      <c r="BY14" s="3">
        <v>21</v>
      </c>
      <c r="BZ14" s="4"/>
      <c r="CA14" s="5">
        <v>14</v>
      </c>
      <c r="CB14" s="4"/>
      <c r="CC14" s="5">
        <v>276</v>
      </c>
      <c r="CD14" s="4"/>
      <c r="CE14" s="4"/>
      <c r="CF14" s="4"/>
      <c r="CG14" s="4"/>
      <c r="CH14" s="4"/>
      <c r="CI14" s="5">
        <v>0</v>
      </c>
      <c r="CJ14" s="4"/>
      <c r="CK14" s="3">
        <v>121.45</v>
      </c>
      <c r="CL14" s="4"/>
      <c r="CM14" s="5">
        <v>17</v>
      </c>
      <c r="CN14" s="4"/>
      <c r="CO14" s="5">
        <v>2064.65</v>
      </c>
      <c r="CP14" s="4"/>
      <c r="CQ14" s="3">
        <f>ROUND(E14+K14+Q14+W14+AC14+AI14+AO14+AU14+BA14+BG14+BM14+BS14+BY14+CE14+CK14,5)</f>
        <v>412.95</v>
      </c>
      <c r="CR14" s="4"/>
      <c r="CS14" s="4"/>
      <c r="CT14" s="4"/>
      <c r="CU14" s="5">
        <f t="shared" si="0"/>
        <v>6728.65</v>
      </c>
    </row>
    <row r="15" spans="1:99" ht="15" thickBot="1" x14ac:dyDescent="0.4">
      <c r="A15" s="2"/>
      <c r="B15" s="2"/>
      <c r="C15" s="2"/>
      <c r="D15" s="2" t="s">
        <v>13</v>
      </c>
      <c r="E15" s="6"/>
      <c r="F15" s="4"/>
      <c r="G15" s="5"/>
      <c r="H15" s="4"/>
      <c r="I15" s="7">
        <v>0</v>
      </c>
      <c r="J15" s="4"/>
      <c r="K15" s="6"/>
      <c r="L15" s="4"/>
      <c r="M15" s="5"/>
      <c r="N15" s="4"/>
      <c r="O15" s="7">
        <v>0</v>
      </c>
      <c r="P15" s="4"/>
      <c r="Q15" s="6"/>
      <c r="R15" s="4"/>
      <c r="S15" s="5"/>
      <c r="T15" s="4"/>
      <c r="U15" s="7">
        <v>0</v>
      </c>
      <c r="V15" s="4"/>
      <c r="W15" s="6"/>
      <c r="X15" s="4"/>
      <c r="Y15" s="5"/>
      <c r="Z15" s="4"/>
      <c r="AA15" s="7">
        <v>201.6</v>
      </c>
      <c r="AB15" s="4"/>
      <c r="AC15" s="6"/>
      <c r="AD15" s="4"/>
      <c r="AE15" s="5"/>
      <c r="AF15" s="4"/>
      <c r="AG15" s="7">
        <v>0</v>
      </c>
      <c r="AH15" s="4"/>
      <c r="AI15" s="6"/>
      <c r="AJ15" s="4"/>
      <c r="AK15" s="5"/>
      <c r="AL15" s="4"/>
      <c r="AM15" s="7">
        <v>0</v>
      </c>
      <c r="AN15" s="4"/>
      <c r="AO15" s="6"/>
      <c r="AP15" s="4"/>
      <c r="AQ15" s="5"/>
      <c r="AR15" s="4"/>
      <c r="AS15" s="7">
        <v>28.8</v>
      </c>
      <c r="AT15" s="4"/>
      <c r="AU15" s="6"/>
      <c r="AV15" s="4"/>
      <c r="AW15" s="5"/>
      <c r="AX15" s="4"/>
      <c r="AY15" s="7">
        <v>0</v>
      </c>
      <c r="AZ15" s="4"/>
      <c r="BA15" s="6"/>
      <c r="BB15" s="4"/>
      <c r="BC15" s="5"/>
      <c r="BD15" s="4"/>
      <c r="BE15" s="7">
        <v>201.6</v>
      </c>
      <c r="BF15" s="4"/>
      <c r="BG15" s="6"/>
      <c r="BH15" s="4"/>
      <c r="BI15" s="5"/>
      <c r="BJ15" s="4"/>
      <c r="BK15" s="7">
        <v>0</v>
      </c>
      <c r="BL15" s="4"/>
      <c r="BM15" s="6"/>
      <c r="BN15" s="4"/>
      <c r="BO15" s="5"/>
      <c r="BP15" s="4"/>
      <c r="BQ15" s="7">
        <v>201.6</v>
      </c>
      <c r="BR15" s="4"/>
      <c r="BS15" s="6"/>
      <c r="BT15" s="4"/>
      <c r="BU15" s="5"/>
      <c r="BV15" s="4"/>
      <c r="BW15" s="7">
        <v>201.6</v>
      </c>
      <c r="BX15" s="4"/>
      <c r="BY15" s="6"/>
      <c r="BZ15" s="4"/>
      <c r="CA15" s="5"/>
      <c r="CB15" s="4"/>
      <c r="CC15" s="7">
        <v>201.6</v>
      </c>
      <c r="CD15" s="4"/>
      <c r="CE15" s="4"/>
      <c r="CF15" s="4"/>
      <c r="CG15" s="4"/>
      <c r="CH15" s="4"/>
      <c r="CI15" s="7">
        <v>201.6</v>
      </c>
      <c r="CJ15" s="4"/>
      <c r="CK15" s="6"/>
      <c r="CL15" s="4"/>
      <c r="CM15" s="5"/>
      <c r="CN15" s="4"/>
      <c r="CO15" s="7">
        <v>86.4</v>
      </c>
      <c r="CP15" s="4"/>
      <c r="CQ15" s="6"/>
      <c r="CR15" s="4"/>
      <c r="CS15" s="4"/>
      <c r="CT15" s="4"/>
      <c r="CU15" s="7">
        <f t="shared" si="0"/>
        <v>1324.8</v>
      </c>
    </row>
    <row r="16" spans="1:99" x14ac:dyDescent="0.35">
      <c r="A16" s="2"/>
      <c r="B16" s="2"/>
      <c r="C16" s="2" t="s">
        <v>14</v>
      </c>
      <c r="D16" s="2"/>
      <c r="E16" s="3">
        <f>ROUND(SUM(E6:E15),5)</f>
        <v>550.25</v>
      </c>
      <c r="F16" s="4"/>
      <c r="G16" s="5"/>
      <c r="H16" s="4"/>
      <c r="I16" s="5">
        <f>ROUND(SUM(I6:I15),5)</f>
        <v>7166.25</v>
      </c>
      <c r="J16" s="4"/>
      <c r="K16" s="3">
        <f>ROUND(SUM(K6:K15),5)</f>
        <v>531.5</v>
      </c>
      <c r="L16" s="4"/>
      <c r="M16" s="5"/>
      <c r="N16" s="4"/>
      <c r="O16" s="5">
        <f>ROUND(SUM(O6:O15),5)</f>
        <v>6909.5</v>
      </c>
      <c r="P16" s="4"/>
      <c r="Q16" s="3">
        <f>ROUND(SUM(Q6:Q15),5)</f>
        <v>560</v>
      </c>
      <c r="R16" s="4"/>
      <c r="S16" s="5"/>
      <c r="T16" s="4"/>
      <c r="U16" s="5">
        <f>ROUND(SUM(U6:U15),5)</f>
        <v>7440</v>
      </c>
      <c r="V16" s="4"/>
      <c r="W16" s="3">
        <f>ROUND(SUM(W6:W15),5)</f>
        <v>603</v>
      </c>
      <c r="X16" s="4"/>
      <c r="Y16" s="5"/>
      <c r="Z16" s="4"/>
      <c r="AA16" s="5">
        <f>ROUND(SUM(AA6:AA15),5)</f>
        <v>11435.6</v>
      </c>
      <c r="AB16" s="4"/>
      <c r="AC16" s="3">
        <f>ROUND(SUM(AC6:AC15),5)</f>
        <v>594</v>
      </c>
      <c r="AD16" s="4"/>
      <c r="AE16" s="5"/>
      <c r="AF16" s="4"/>
      <c r="AG16" s="5">
        <f>ROUND(SUM(AG6:AG15),5)</f>
        <v>9752</v>
      </c>
      <c r="AH16" s="4"/>
      <c r="AI16" s="3">
        <f>ROUND(SUM(AI6:AI15),5)</f>
        <v>564</v>
      </c>
      <c r="AJ16" s="4"/>
      <c r="AK16" s="5"/>
      <c r="AL16" s="4"/>
      <c r="AM16" s="5">
        <f>ROUND(SUM(AM6:AM15),5)</f>
        <v>11480</v>
      </c>
      <c r="AN16" s="4"/>
      <c r="AO16" s="3">
        <f>ROUND(SUM(AO6:AO15),5)</f>
        <v>367.5</v>
      </c>
      <c r="AP16" s="4"/>
      <c r="AQ16" s="5"/>
      <c r="AR16" s="4"/>
      <c r="AS16" s="5">
        <f>ROUND(SUM(AS6:AS15),5)</f>
        <v>4498.8</v>
      </c>
      <c r="AT16" s="4"/>
      <c r="AU16" s="3">
        <f>ROUND(SUM(AU6:AU15),5)</f>
        <v>586</v>
      </c>
      <c r="AV16" s="4"/>
      <c r="AW16" s="5"/>
      <c r="AX16" s="4"/>
      <c r="AY16" s="5">
        <f>ROUND(SUM(AY6:AY15),5)</f>
        <v>10913</v>
      </c>
      <c r="AZ16" s="4"/>
      <c r="BA16" s="3">
        <f>ROUND(SUM(BA6:BA15),5)</f>
        <v>588</v>
      </c>
      <c r="BB16" s="4"/>
      <c r="BC16" s="5"/>
      <c r="BD16" s="4"/>
      <c r="BE16" s="5">
        <f>ROUND(SUM(BE6:BE15),5)</f>
        <v>9319.6</v>
      </c>
      <c r="BF16" s="4"/>
      <c r="BG16" s="3">
        <f>ROUND(SUM(BG6:BG15),5)</f>
        <v>72</v>
      </c>
      <c r="BH16" s="4"/>
      <c r="BI16" s="5"/>
      <c r="BJ16" s="4"/>
      <c r="BK16" s="5">
        <f>ROUND(SUM(BK6:BK15),5)</f>
        <v>936</v>
      </c>
      <c r="BL16" s="4"/>
      <c r="BM16" s="3">
        <f>ROUND(SUM(BM6:BM15),5)</f>
        <v>583</v>
      </c>
      <c r="BN16" s="4"/>
      <c r="BO16" s="5"/>
      <c r="BP16" s="4"/>
      <c r="BQ16" s="5">
        <f>ROUND(SUM(BQ6:BQ15),5)</f>
        <v>9951.6</v>
      </c>
      <c r="BR16" s="4"/>
      <c r="BS16" s="3">
        <f>ROUND(SUM(BS6:BS15),5)</f>
        <v>575.5</v>
      </c>
      <c r="BT16" s="4"/>
      <c r="BU16" s="5"/>
      <c r="BV16" s="4"/>
      <c r="BW16" s="5">
        <f>ROUND(SUM(BW6:BW15),5)</f>
        <v>10191.85</v>
      </c>
      <c r="BX16" s="4"/>
      <c r="BY16" s="3">
        <f>ROUND(SUM(BY6:BY15),5)</f>
        <v>525</v>
      </c>
      <c r="BZ16" s="4"/>
      <c r="CA16" s="5"/>
      <c r="CB16" s="4"/>
      <c r="CC16" s="5">
        <f>ROUND(SUM(CC6:CC15),5)</f>
        <v>7206.85</v>
      </c>
      <c r="CD16" s="4"/>
      <c r="CE16" s="4"/>
      <c r="CF16" s="4"/>
      <c r="CG16" s="4"/>
      <c r="CH16" s="4"/>
      <c r="CI16" s="5">
        <f>ROUND(SUM(CI6:CI15),5)</f>
        <v>18601.599999999999</v>
      </c>
      <c r="CJ16" s="4"/>
      <c r="CK16" s="3">
        <f>ROUND(SUM(CK6:CK15),5)</f>
        <v>323.45</v>
      </c>
      <c r="CL16" s="4"/>
      <c r="CM16" s="5"/>
      <c r="CN16" s="4"/>
      <c r="CO16" s="5">
        <f>ROUND(SUM(CO6:CO15),5)</f>
        <v>5602.05</v>
      </c>
      <c r="CP16" s="4"/>
      <c r="CQ16" s="3">
        <f>ROUND(E16+K16+Q16+W16+AC16+AI16+AO16+AU16+BA16+BG16+BM16+BS16+BY16+CE16+CK16,5)</f>
        <v>7023.2</v>
      </c>
      <c r="CR16" s="4"/>
      <c r="CS16" s="4"/>
      <c r="CT16" s="4"/>
      <c r="CU16" s="5">
        <f t="shared" si="0"/>
        <v>131404.70000000001</v>
      </c>
    </row>
    <row r="17" spans="1:99" x14ac:dyDescent="0.35">
      <c r="A17" s="2"/>
      <c r="B17" s="2"/>
      <c r="C17" s="2" t="s">
        <v>15</v>
      </c>
      <c r="D17" s="2"/>
      <c r="E17" s="3"/>
      <c r="F17" s="4"/>
      <c r="G17" s="5"/>
      <c r="H17" s="4"/>
      <c r="I17" s="5"/>
      <c r="J17" s="4"/>
      <c r="K17" s="3"/>
      <c r="L17" s="4"/>
      <c r="M17" s="5"/>
      <c r="N17" s="4"/>
      <c r="O17" s="5"/>
      <c r="P17" s="4"/>
      <c r="Q17" s="3"/>
      <c r="R17" s="4"/>
      <c r="S17" s="5"/>
      <c r="T17" s="4"/>
      <c r="U17" s="5"/>
      <c r="V17" s="4"/>
      <c r="W17" s="3"/>
      <c r="X17" s="4"/>
      <c r="Y17" s="5"/>
      <c r="Z17" s="4"/>
      <c r="AA17" s="5"/>
      <c r="AB17" s="4"/>
      <c r="AC17" s="3"/>
      <c r="AD17" s="4"/>
      <c r="AE17" s="5"/>
      <c r="AF17" s="4"/>
      <c r="AG17" s="5"/>
      <c r="AH17" s="4"/>
      <c r="AI17" s="3"/>
      <c r="AJ17" s="4"/>
      <c r="AK17" s="5"/>
      <c r="AL17" s="4"/>
      <c r="AM17" s="5"/>
      <c r="AN17" s="4"/>
      <c r="AO17" s="3"/>
      <c r="AP17" s="4"/>
      <c r="AQ17" s="5"/>
      <c r="AR17" s="4"/>
      <c r="AS17" s="5"/>
      <c r="AT17" s="4"/>
      <c r="AU17" s="3"/>
      <c r="AV17" s="4"/>
      <c r="AW17" s="5"/>
      <c r="AX17" s="4"/>
      <c r="AY17" s="5"/>
      <c r="AZ17" s="4"/>
      <c r="BA17" s="3"/>
      <c r="BB17" s="4"/>
      <c r="BC17" s="5"/>
      <c r="BD17" s="4"/>
      <c r="BE17" s="5"/>
      <c r="BF17" s="4"/>
      <c r="BG17" s="3"/>
      <c r="BH17" s="4"/>
      <c r="BI17" s="5"/>
      <c r="BJ17" s="4"/>
      <c r="BK17" s="5"/>
      <c r="BL17" s="4"/>
      <c r="BM17" s="3"/>
      <c r="BN17" s="4"/>
      <c r="BO17" s="5"/>
      <c r="BP17" s="4"/>
      <c r="BQ17" s="5"/>
      <c r="BR17" s="4"/>
      <c r="BS17" s="3"/>
      <c r="BT17" s="4"/>
      <c r="BU17" s="5"/>
      <c r="BV17" s="4"/>
      <c r="BW17" s="5"/>
      <c r="BX17" s="4"/>
      <c r="BY17" s="3"/>
      <c r="BZ17" s="4"/>
      <c r="CA17" s="5"/>
      <c r="CB17" s="4"/>
      <c r="CC17" s="5"/>
      <c r="CD17" s="4"/>
      <c r="CE17" s="4"/>
      <c r="CF17" s="4"/>
      <c r="CG17" s="4"/>
      <c r="CH17" s="4"/>
      <c r="CI17" s="5"/>
      <c r="CJ17" s="4"/>
      <c r="CK17" s="3"/>
      <c r="CL17" s="4"/>
      <c r="CM17" s="5"/>
      <c r="CN17" s="4"/>
      <c r="CO17" s="5"/>
      <c r="CP17" s="4"/>
      <c r="CQ17" s="3"/>
      <c r="CR17" s="4"/>
      <c r="CS17" s="4"/>
      <c r="CT17" s="4"/>
      <c r="CU17" s="5"/>
    </row>
    <row r="18" spans="1:99" x14ac:dyDescent="0.35">
      <c r="A18" s="2"/>
      <c r="B18" s="2"/>
      <c r="C18" s="2"/>
      <c r="D18" s="2" t="s">
        <v>16</v>
      </c>
      <c r="E18" s="3"/>
      <c r="F18" s="4"/>
      <c r="G18" s="5"/>
      <c r="H18" s="4"/>
      <c r="I18" s="5">
        <v>0</v>
      </c>
      <c r="J18" s="4"/>
      <c r="K18" s="3"/>
      <c r="L18" s="4"/>
      <c r="M18" s="5"/>
      <c r="N18" s="4"/>
      <c r="O18" s="5">
        <v>0</v>
      </c>
      <c r="P18" s="4"/>
      <c r="Q18" s="3"/>
      <c r="R18" s="4"/>
      <c r="S18" s="5"/>
      <c r="T18" s="4"/>
      <c r="U18" s="5">
        <v>0</v>
      </c>
      <c r="V18" s="4"/>
      <c r="W18" s="3"/>
      <c r="X18" s="4"/>
      <c r="Y18" s="5"/>
      <c r="Z18" s="4"/>
      <c r="AA18" s="5">
        <v>0</v>
      </c>
      <c r="AB18" s="4"/>
      <c r="AC18" s="3"/>
      <c r="AD18" s="4"/>
      <c r="AE18" s="5"/>
      <c r="AF18" s="4"/>
      <c r="AG18" s="5">
        <v>-154</v>
      </c>
      <c r="AH18" s="4"/>
      <c r="AI18" s="3"/>
      <c r="AJ18" s="4"/>
      <c r="AK18" s="5"/>
      <c r="AL18" s="4"/>
      <c r="AM18" s="5">
        <v>0</v>
      </c>
      <c r="AN18" s="4"/>
      <c r="AO18" s="3"/>
      <c r="AP18" s="4"/>
      <c r="AQ18" s="5"/>
      <c r="AR18" s="4"/>
      <c r="AS18" s="5">
        <v>0</v>
      </c>
      <c r="AT18" s="4"/>
      <c r="AU18" s="3"/>
      <c r="AV18" s="4"/>
      <c r="AW18" s="5"/>
      <c r="AX18" s="4"/>
      <c r="AY18" s="5">
        <v>0</v>
      </c>
      <c r="AZ18" s="4"/>
      <c r="BA18" s="3"/>
      <c r="BB18" s="4"/>
      <c r="BC18" s="5"/>
      <c r="BD18" s="4"/>
      <c r="BE18" s="5">
        <v>0</v>
      </c>
      <c r="BF18" s="4"/>
      <c r="BG18" s="3"/>
      <c r="BH18" s="4"/>
      <c r="BI18" s="5"/>
      <c r="BJ18" s="4"/>
      <c r="BK18" s="5">
        <v>0</v>
      </c>
      <c r="BL18" s="4"/>
      <c r="BM18" s="3"/>
      <c r="BN18" s="4"/>
      <c r="BO18" s="5"/>
      <c r="BP18" s="4"/>
      <c r="BQ18" s="5">
        <v>0</v>
      </c>
      <c r="BR18" s="4"/>
      <c r="BS18" s="3"/>
      <c r="BT18" s="4"/>
      <c r="BU18" s="5"/>
      <c r="BV18" s="4"/>
      <c r="BW18" s="5">
        <v>0</v>
      </c>
      <c r="BX18" s="4"/>
      <c r="BY18" s="3"/>
      <c r="BZ18" s="4"/>
      <c r="CA18" s="5"/>
      <c r="CB18" s="4"/>
      <c r="CC18" s="5">
        <v>0</v>
      </c>
      <c r="CD18" s="4"/>
      <c r="CE18" s="4"/>
      <c r="CF18" s="4"/>
      <c r="CG18" s="4"/>
      <c r="CH18" s="4"/>
      <c r="CI18" s="5">
        <v>0</v>
      </c>
      <c r="CJ18" s="4"/>
      <c r="CK18" s="3"/>
      <c r="CL18" s="4"/>
      <c r="CM18" s="5"/>
      <c r="CN18" s="4"/>
      <c r="CO18" s="5">
        <v>0</v>
      </c>
      <c r="CP18" s="4"/>
      <c r="CQ18" s="3"/>
      <c r="CR18" s="4"/>
      <c r="CS18" s="4"/>
      <c r="CT18" s="4"/>
      <c r="CU18" s="5">
        <f t="shared" ref="CU18:CU24" si="1">ROUND(I18+O18+U18+AA18+AG18+AM18+AS18+AY18+BE18+BK18+BQ18+BW18+CC18+CI18+CO18,5)</f>
        <v>-154</v>
      </c>
    </row>
    <row r="19" spans="1:99" x14ac:dyDescent="0.35">
      <c r="A19" s="2"/>
      <c r="B19" s="2"/>
      <c r="C19" s="2"/>
      <c r="D19" s="2" t="s">
        <v>17</v>
      </c>
      <c r="E19" s="3"/>
      <c r="F19" s="4"/>
      <c r="G19" s="5"/>
      <c r="H19" s="4"/>
      <c r="I19" s="5">
        <v>0</v>
      </c>
      <c r="J19" s="4"/>
      <c r="K19" s="3"/>
      <c r="L19" s="4"/>
      <c r="M19" s="5"/>
      <c r="N19" s="4"/>
      <c r="O19" s="5">
        <v>0</v>
      </c>
      <c r="P19" s="4"/>
      <c r="Q19" s="3"/>
      <c r="R19" s="4"/>
      <c r="S19" s="5"/>
      <c r="T19" s="4"/>
      <c r="U19" s="5">
        <v>0</v>
      </c>
      <c r="V19" s="4"/>
      <c r="W19" s="3"/>
      <c r="X19" s="4"/>
      <c r="Y19" s="5"/>
      <c r="Z19" s="4"/>
      <c r="AA19" s="5">
        <v>0</v>
      </c>
      <c r="AB19" s="4"/>
      <c r="AC19" s="3"/>
      <c r="AD19" s="4"/>
      <c r="AE19" s="5"/>
      <c r="AF19" s="4"/>
      <c r="AG19" s="5">
        <v>0</v>
      </c>
      <c r="AH19" s="4"/>
      <c r="AI19" s="3"/>
      <c r="AJ19" s="4"/>
      <c r="AK19" s="5"/>
      <c r="AL19" s="4"/>
      <c r="AM19" s="5">
        <v>0</v>
      </c>
      <c r="AN19" s="4"/>
      <c r="AO19" s="3"/>
      <c r="AP19" s="4"/>
      <c r="AQ19" s="5"/>
      <c r="AR19" s="4"/>
      <c r="AS19" s="5">
        <v>0</v>
      </c>
      <c r="AT19" s="4"/>
      <c r="AU19" s="3"/>
      <c r="AV19" s="4"/>
      <c r="AW19" s="5"/>
      <c r="AX19" s="4"/>
      <c r="AY19" s="5">
        <v>0</v>
      </c>
      <c r="AZ19" s="4"/>
      <c r="BA19" s="3"/>
      <c r="BB19" s="4"/>
      <c r="BC19" s="5"/>
      <c r="BD19" s="4"/>
      <c r="BE19" s="5">
        <v>0</v>
      </c>
      <c r="BF19" s="4"/>
      <c r="BG19" s="3"/>
      <c r="BH19" s="4"/>
      <c r="BI19" s="5"/>
      <c r="BJ19" s="4"/>
      <c r="BK19" s="5">
        <v>0</v>
      </c>
      <c r="BL19" s="4"/>
      <c r="BM19" s="3"/>
      <c r="BN19" s="4"/>
      <c r="BO19" s="5"/>
      <c r="BP19" s="4"/>
      <c r="BQ19" s="5">
        <v>0</v>
      </c>
      <c r="BR19" s="4"/>
      <c r="BS19" s="3"/>
      <c r="BT19" s="4"/>
      <c r="BU19" s="5"/>
      <c r="BV19" s="4"/>
      <c r="BW19" s="5">
        <v>-234.15</v>
      </c>
      <c r="BX19" s="4"/>
      <c r="BY19" s="3"/>
      <c r="BZ19" s="4"/>
      <c r="CA19" s="5"/>
      <c r="CB19" s="4"/>
      <c r="CC19" s="5">
        <v>0</v>
      </c>
      <c r="CD19" s="4"/>
      <c r="CE19" s="4"/>
      <c r="CF19" s="4"/>
      <c r="CG19" s="4"/>
      <c r="CH19" s="4"/>
      <c r="CI19" s="5">
        <v>0</v>
      </c>
      <c r="CJ19" s="4"/>
      <c r="CK19" s="3"/>
      <c r="CL19" s="4"/>
      <c r="CM19" s="5"/>
      <c r="CN19" s="4"/>
      <c r="CO19" s="5">
        <v>0</v>
      </c>
      <c r="CP19" s="4"/>
      <c r="CQ19" s="3"/>
      <c r="CR19" s="4"/>
      <c r="CS19" s="4"/>
      <c r="CT19" s="4"/>
      <c r="CU19" s="5">
        <f t="shared" si="1"/>
        <v>-234.15</v>
      </c>
    </row>
    <row r="20" spans="1:99" x14ac:dyDescent="0.35">
      <c r="A20" s="2"/>
      <c r="B20" s="2"/>
      <c r="C20" s="2"/>
      <c r="D20" s="2" t="s">
        <v>18</v>
      </c>
      <c r="E20" s="3"/>
      <c r="F20" s="4"/>
      <c r="G20" s="5"/>
      <c r="H20" s="4"/>
      <c r="I20" s="5">
        <v>-71.67</v>
      </c>
      <c r="J20" s="4"/>
      <c r="K20" s="3"/>
      <c r="L20" s="4"/>
      <c r="M20" s="5"/>
      <c r="N20" s="4"/>
      <c r="O20" s="5">
        <v>-69.099999999999994</v>
      </c>
      <c r="P20" s="4"/>
      <c r="Q20" s="3"/>
      <c r="R20" s="4"/>
      <c r="S20" s="5"/>
      <c r="T20" s="4"/>
      <c r="U20" s="5">
        <v>-74.400000000000006</v>
      </c>
      <c r="V20" s="4"/>
      <c r="W20" s="3"/>
      <c r="X20" s="4"/>
      <c r="Y20" s="5"/>
      <c r="Z20" s="4"/>
      <c r="AA20" s="5">
        <v>-114.37</v>
      </c>
      <c r="AB20" s="4"/>
      <c r="AC20" s="3"/>
      <c r="AD20" s="4"/>
      <c r="AE20" s="5"/>
      <c r="AF20" s="4"/>
      <c r="AG20" s="5">
        <v>-97.52</v>
      </c>
      <c r="AH20" s="4"/>
      <c r="AI20" s="3"/>
      <c r="AJ20" s="4"/>
      <c r="AK20" s="5"/>
      <c r="AL20" s="4"/>
      <c r="AM20" s="5">
        <v>0</v>
      </c>
      <c r="AN20" s="4"/>
      <c r="AO20" s="3"/>
      <c r="AP20" s="4"/>
      <c r="AQ20" s="5"/>
      <c r="AR20" s="4"/>
      <c r="AS20" s="5">
        <v>-44.99</v>
      </c>
      <c r="AT20" s="4"/>
      <c r="AU20" s="3"/>
      <c r="AV20" s="4"/>
      <c r="AW20" s="5"/>
      <c r="AX20" s="4"/>
      <c r="AY20" s="5">
        <v>0</v>
      </c>
      <c r="AZ20" s="4"/>
      <c r="BA20" s="3"/>
      <c r="BB20" s="4"/>
      <c r="BC20" s="5"/>
      <c r="BD20" s="4"/>
      <c r="BE20" s="5">
        <v>-93.2</v>
      </c>
      <c r="BF20" s="4"/>
      <c r="BG20" s="3"/>
      <c r="BH20" s="4"/>
      <c r="BI20" s="5"/>
      <c r="BJ20" s="4"/>
      <c r="BK20" s="5">
        <v>-9.36</v>
      </c>
      <c r="BL20" s="4"/>
      <c r="BM20" s="3"/>
      <c r="BN20" s="4"/>
      <c r="BO20" s="5"/>
      <c r="BP20" s="4"/>
      <c r="BQ20" s="5">
        <v>-99.53</v>
      </c>
      <c r="BR20" s="4"/>
      <c r="BS20" s="3"/>
      <c r="BT20" s="4"/>
      <c r="BU20" s="5"/>
      <c r="BV20" s="4"/>
      <c r="BW20" s="5">
        <v>0</v>
      </c>
      <c r="BX20" s="4"/>
      <c r="BY20" s="3"/>
      <c r="BZ20" s="4"/>
      <c r="CA20" s="5"/>
      <c r="CB20" s="4"/>
      <c r="CC20" s="5">
        <v>-72.069999999999993</v>
      </c>
      <c r="CD20" s="4"/>
      <c r="CE20" s="4"/>
      <c r="CF20" s="4"/>
      <c r="CG20" s="4"/>
      <c r="CH20" s="4"/>
      <c r="CI20" s="5">
        <v>-186.03</v>
      </c>
      <c r="CJ20" s="4"/>
      <c r="CK20" s="3"/>
      <c r="CL20" s="4"/>
      <c r="CM20" s="5"/>
      <c r="CN20" s="4"/>
      <c r="CO20" s="5">
        <v>-56.02</v>
      </c>
      <c r="CP20" s="4"/>
      <c r="CQ20" s="3"/>
      <c r="CR20" s="4"/>
      <c r="CS20" s="4"/>
      <c r="CT20" s="4"/>
      <c r="CU20" s="5">
        <f t="shared" si="1"/>
        <v>-988.26</v>
      </c>
    </row>
    <row r="21" spans="1:99" x14ac:dyDescent="0.35">
      <c r="A21" s="2"/>
      <c r="B21" s="2"/>
      <c r="C21" s="2"/>
      <c r="D21" s="2" t="s">
        <v>19</v>
      </c>
      <c r="E21" s="3"/>
      <c r="F21" s="4"/>
      <c r="G21" s="5"/>
      <c r="H21" s="4"/>
      <c r="I21" s="5">
        <v>-358.32</v>
      </c>
      <c r="J21" s="4"/>
      <c r="K21" s="3"/>
      <c r="L21" s="4"/>
      <c r="M21" s="5"/>
      <c r="N21" s="4"/>
      <c r="O21" s="5">
        <v>-345.48</v>
      </c>
      <c r="P21" s="4"/>
      <c r="Q21" s="3"/>
      <c r="R21" s="4"/>
      <c r="S21" s="5"/>
      <c r="T21" s="4"/>
      <c r="U21" s="5">
        <v>-372</v>
      </c>
      <c r="V21" s="4"/>
      <c r="W21" s="3"/>
      <c r="X21" s="4"/>
      <c r="Y21" s="5"/>
      <c r="Z21" s="4"/>
      <c r="AA21" s="5">
        <v>-571.78</v>
      </c>
      <c r="AB21" s="4"/>
      <c r="AC21" s="3"/>
      <c r="AD21" s="4"/>
      <c r="AE21" s="5"/>
      <c r="AF21" s="4"/>
      <c r="AG21" s="5">
        <v>-487.6</v>
      </c>
      <c r="AH21" s="4"/>
      <c r="AI21" s="3"/>
      <c r="AJ21" s="4"/>
      <c r="AK21" s="5"/>
      <c r="AL21" s="4"/>
      <c r="AM21" s="5">
        <v>-574</v>
      </c>
      <c r="AN21" s="4"/>
      <c r="AO21" s="3"/>
      <c r="AP21" s="4"/>
      <c r="AQ21" s="5"/>
      <c r="AR21" s="4"/>
      <c r="AS21" s="5">
        <v>-224.94</v>
      </c>
      <c r="AT21" s="4"/>
      <c r="AU21" s="3"/>
      <c r="AV21" s="4"/>
      <c r="AW21" s="5"/>
      <c r="AX21" s="4"/>
      <c r="AY21" s="5">
        <v>-545.65</v>
      </c>
      <c r="AZ21" s="4"/>
      <c r="BA21" s="3"/>
      <c r="BB21" s="4"/>
      <c r="BC21" s="5"/>
      <c r="BD21" s="4"/>
      <c r="BE21" s="5">
        <v>-465.99</v>
      </c>
      <c r="BF21" s="4"/>
      <c r="BG21" s="3"/>
      <c r="BH21" s="4"/>
      <c r="BI21" s="5"/>
      <c r="BJ21" s="4"/>
      <c r="BK21" s="5">
        <v>-46.8</v>
      </c>
      <c r="BL21" s="4"/>
      <c r="BM21" s="3"/>
      <c r="BN21" s="4"/>
      <c r="BO21" s="5"/>
      <c r="BP21" s="4"/>
      <c r="BQ21" s="5">
        <v>-431.74</v>
      </c>
      <c r="BR21" s="4"/>
      <c r="BS21" s="3"/>
      <c r="BT21" s="4"/>
      <c r="BU21" s="5"/>
      <c r="BV21" s="4"/>
      <c r="BW21" s="5">
        <v>0</v>
      </c>
      <c r="BX21" s="4"/>
      <c r="BY21" s="3"/>
      <c r="BZ21" s="4"/>
      <c r="CA21" s="5"/>
      <c r="CB21" s="4"/>
      <c r="CC21" s="5">
        <v>-360.36</v>
      </c>
      <c r="CD21" s="4"/>
      <c r="CE21" s="4"/>
      <c r="CF21" s="4"/>
      <c r="CG21" s="4"/>
      <c r="CH21" s="4"/>
      <c r="CI21" s="5">
        <v>-930.08</v>
      </c>
      <c r="CJ21" s="4"/>
      <c r="CK21" s="3"/>
      <c r="CL21" s="4"/>
      <c r="CM21" s="5"/>
      <c r="CN21" s="4"/>
      <c r="CO21" s="5">
        <v>-280.10000000000002</v>
      </c>
      <c r="CP21" s="4"/>
      <c r="CQ21" s="3"/>
      <c r="CR21" s="4"/>
      <c r="CS21" s="4"/>
      <c r="CT21" s="4"/>
      <c r="CU21" s="5">
        <f t="shared" si="1"/>
        <v>-5994.84</v>
      </c>
    </row>
    <row r="22" spans="1:99" ht="15" thickBot="1" x14ac:dyDescent="0.4">
      <c r="A22" s="2"/>
      <c r="B22" s="2"/>
      <c r="C22" s="2"/>
      <c r="D22" s="2" t="s">
        <v>20</v>
      </c>
      <c r="E22" s="3"/>
      <c r="F22" s="4"/>
      <c r="G22" s="5"/>
      <c r="H22" s="4"/>
      <c r="I22" s="5">
        <v>0</v>
      </c>
      <c r="J22" s="4"/>
      <c r="K22" s="3"/>
      <c r="L22" s="4"/>
      <c r="M22" s="5"/>
      <c r="N22" s="4"/>
      <c r="O22" s="5">
        <v>0</v>
      </c>
      <c r="P22" s="4"/>
      <c r="Q22" s="3"/>
      <c r="R22" s="4"/>
      <c r="S22" s="5"/>
      <c r="T22" s="4"/>
      <c r="U22" s="5">
        <v>0</v>
      </c>
      <c r="V22" s="4"/>
      <c r="W22" s="3"/>
      <c r="X22" s="4"/>
      <c r="Y22" s="5"/>
      <c r="Z22" s="4"/>
      <c r="AA22" s="5">
        <v>-201.6</v>
      </c>
      <c r="AB22" s="4"/>
      <c r="AC22" s="3"/>
      <c r="AD22" s="4"/>
      <c r="AE22" s="5"/>
      <c r="AF22" s="4"/>
      <c r="AG22" s="5">
        <v>0</v>
      </c>
      <c r="AH22" s="4"/>
      <c r="AI22" s="3"/>
      <c r="AJ22" s="4"/>
      <c r="AK22" s="5"/>
      <c r="AL22" s="4"/>
      <c r="AM22" s="5">
        <v>0</v>
      </c>
      <c r="AN22" s="4"/>
      <c r="AO22" s="3"/>
      <c r="AP22" s="4"/>
      <c r="AQ22" s="5"/>
      <c r="AR22" s="4"/>
      <c r="AS22" s="5">
        <v>-115.2</v>
      </c>
      <c r="AT22" s="4"/>
      <c r="AU22" s="3"/>
      <c r="AV22" s="4"/>
      <c r="AW22" s="5"/>
      <c r="AX22" s="4"/>
      <c r="AY22" s="5">
        <v>0</v>
      </c>
      <c r="AZ22" s="4"/>
      <c r="BA22" s="3"/>
      <c r="BB22" s="4"/>
      <c r="BC22" s="5"/>
      <c r="BD22" s="4"/>
      <c r="BE22" s="5">
        <v>-201.6</v>
      </c>
      <c r="BF22" s="4"/>
      <c r="BG22" s="3"/>
      <c r="BH22" s="4"/>
      <c r="BI22" s="5"/>
      <c r="BJ22" s="4"/>
      <c r="BK22" s="5">
        <v>0</v>
      </c>
      <c r="BL22" s="4"/>
      <c r="BM22" s="3"/>
      <c r="BN22" s="4"/>
      <c r="BO22" s="5"/>
      <c r="BP22" s="4"/>
      <c r="BQ22" s="5">
        <v>-201.6</v>
      </c>
      <c r="BR22" s="4"/>
      <c r="BS22" s="3"/>
      <c r="BT22" s="4"/>
      <c r="BU22" s="5"/>
      <c r="BV22" s="4"/>
      <c r="BW22" s="5">
        <v>-201.6</v>
      </c>
      <c r="BX22" s="4"/>
      <c r="BY22" s="3"/>
      <c r="BZ22" s="4"/>
      <c r="CA22" s="5"/>
      <c r="CB22" s="4"/>
      <c r="CC22" s="5">
        <v>-201.6</v>
      </c>
      <c r="CD22" s="4"/>
      <c r="CE22" s="4"/>
      <c r="CF22" s="4"/>
      <c r="CG22" s="4"/>
      <c r="CH22" s="4"/>
      <c r="CI22" s="5">
        <v>-201.6</v>
      </c>
      <c r="CJ22" s="4"/>
      <c r="CK22" s="3"/>
      <c r="CL22" s="4"/>
      <c r="CM22" s="5"/>
      <c r="CN22" s="4"/>
      <c r="CO22" s="5">
        <v>-86.4</v>
      </c>
      <c r="CP22" s="4"/>
      <c r="CQ22" s="3"/>
      <c r="CR22" s="4"/>
      <c r="CS22" s="4"/>
      <c r="CT22" s="4"/>
      <c r="CU22" s="5">
        <f t="shared" si="1"/>
        <v>-1411.2</v>
      </c>
    </row>
    <row r="23" spans="1:99" ht="15" thickBot="1" x14ac:dyDescent="0.4">
      <c r="A23" s="2"/>
      <c r="B23" s="2"/>
      <c r="C23" s="2" t="s">
        <v>21</v>
      </c>
      <c r="D23" s="2"/>
      <c r="E23" s="6"/>
      <c r="F23" s="4"/>
      <c r="G23" s="5"/>
      <c r="H23" s="4"/>
      <c r="I23" s="8">
        <f>ROUND(SUM(I17:I22),5)</f>
        <v>-429.99</v>
      </c>
      <c r="J23" s="4"/>
      <c r="K23" s="6"/>
      <c r="L23" s="4"/>
      <c r="M23" s="5"/>
      <c r="N23" s="4"/>
      <c r="O23" s="8">
        <f>ROUND(SUM(O17:O22),5)</f>
        <v>-414.58</v>
      </c>
      <c r="P23" s="4"/>
      <c r="Q23" s="6"/>
      <c r="R23" s="4"/>
      <c r="S23" s="5"/>
      <c r="T23" s="4"/>
      <c r="U23" s="8">
        <f>ROUND(SUM(U17:U22),5)</f>
        <v>-446.4</v>
      </c>
      <c r="V23" s="4"/>
      <c r="W23" s="6"/>
      <c r="X23" s="4"/>
      <c r="Y23" s="5"/>
      <c r="Z23" s="4"/>
      <c r="AA23" s="8">
        <f>ROUND(SUM(AA17:AA22),5)</f>
        <v>-887.75</v>
      </c>
      <c r="AB23" s="4"/>
      <c r="AC23" s="6"/>
      <c r="AD23" s="4"/>
      <c r="AE23" s="5"/>
      <c r="AF23" s="4"/>
      <c r="AG23" s="8">
        <f>ROUND(SUM(AG17:AG22),5)</f>
        <v>-739.12</v>
      </c>
      <c r="AH23" s="4"/>
      <c r="AI23" s="6"/>
      <c r="AJ23" s="4"/>
      <c r="AK23" s="5"/>
      <c r="AL23" s="4"/>
      <c r="AM23" s="8">
        <f>ROUND(SUM(AM17:AM22),5)</f>
        <v>-574</v>
      </c>
      <c r="AN23" s="4"/>
      <c r="AO23" s="6"/>
      <c r="AP23" s="4"/>
      <c r="AQ23" s="5"/>
      <c r="AR23" s="4"/>
      <c r="AS23" s="8">
        <f>ROUND(SUM(AS17:AS22),5)</f>
        <v>-385.13</v>
      </c>
      <c r="AT23" s="4"/>
      <c r="AU23" s="6"/>
      <c r="AV23" s="4"/>
      <c r="AW23" s="5"/>
      <c r="AX23" s="4"/>
      <c r="AY23" s="8">
        <f>ROUND(SUM(AY17:AY22),5)</f>
        <v>-545.65</v>
      </c>
      <c r="AZ23" s="4"/>
      <c r="BA23" s="6"/>
      <c r="BB23" s="4"/>
      <c r="BC23" s="5"/>
      <c r="BD23" s="4"/>
      <c r="BE23" s="8">
        <f>ROUND(SUM(BE17:BE22),5)</f>
        <v>-760.79</v>
      </c>
      <c r="BF23" s="4"/>
      <c r="BG23" s="6"/>
      <c r="BH23" s="4"/>
      <c r="BI23" s="5"/>
      <c r="BJ23" s="4"/>
      <c r="BK23" s="8">
        <f>ROUND(SUM(BK17:BK22),5)</f>
        <v>-56.16</v>
      </c>
      <c r="BL23" s="4"/>
      <c r="BM23" s="6"/>
      <c r="BN23" s="4"/>
      <c r="BO23" s="5"/>
      <c r="BP23" s="4"/>
      <c r="BQ23" s="8">
        <f>ROUND(SUM(BQ17:BQ22),5)</f>
        <v>-732.87</v>
      </c>
      <c r="BR23" s="4"/>
      <c r="BS23" s="6"/>
      <c r="BT23" s="4"/>
      <c r="BU23" s="5"/>
      <c r="BV23" s="4"/>
      <c r="BW23" s="8">
        <f>ROUND(SUM(BW17:BW22),5)</f>
        <v>-435.75</v>
      </c>
      <c r="BX23" s="4"/>
      <c r="BY23" s="6"/>
      <c r="BZ23" s="4"/>
      <c r="CA23" s="5"/>
      <c r="CB23" s="4"/>
      <c r="CC23" s="8">
        <f>ROUND(SUM(CC17:CC22),5)</f>
        <v>-634.03</v>
      </c>
      <c r="CD23" s="4"/>
      <c r="CE23" s="4"/>
      <c r="CF23" s="4"/>
      <c r="CG23" s="4"/>
      <c r="CH23" s="4"/>
      <c r="CI23" s="8">
        <f>ROUND(SUM(CI17:CI22),5)</f>
        <v>-1317.71</v>
      </c>
      <c r="CJ23" s="4"/>
      <c r="CK23" s="6"/>
      <c r="CL23" s="4"/>
      <c r="CM23" s="5"/>
      <c r="CN23" s="4"/>
      <c r="CO23" s="8">
        <f>ROUND(SUM(CO17:CO22),5)</f>
        <v>-422.52</v>
      </c>
      <c r="CP23" s="4"/>
      <c r="CQ23" s="6"/>
      <c r="CR23" s="4"/>
      <c r="CS23" s="4"/>
      <c r="CT23" s="4"/>
      <c r="CU23" s="8">
        <f t="shared" si="1"/>
        <v>-8782.4500000000007</v>
      </c>
    </row>
    <row r="24" spans="1:99" x14ac:dyDescent="0.35">
      <c r="A24" s="2"/>
      <c r="B24" s="2" t="s">
        <v>22</v>
      </c>
      <c r="C24" s="2"/>
      <c r="D24" s="2"/>
      <c r="E24" s="3">
        <f>ROUND(E16+E23,5)</f>
        <v>550.25</v>
      </c>
      <c r="F24" s="4"/>
      <c r="G24" s="5"/>
      <c r="H24" s="4"/>
      <c r="I24" s="5">
        <f>ROUND(I16+I23,5)</f>
        <v>6736.26</v>
      </c>
      <c r="J24" s="4"/>
      <c r="K24" s="3">
        <f>ROUND(K16+K23,5)</f>
        <v>531.5</v>
      </c>
      <c r="L24" s="4"/>
      <c r="M24" s="5"/>
      <c r="N24" s="4"/>
      <c r="O24" s="5">
        <f>ROUND(O16+O23,5)</f>
        <v>6494.92</v>
      </c>
      <c r="P24" s="4"/>
      <c r="Q24" s="3">
        <f>ROUND(Q16+Q23,5)</f>
        <v>560</v>
      </c>
      <c r="R24" s="4"/>
      <c r="S24" s="5"/>
      <c r="T24" s="4"/>
      <c r="U24" s="5">
        <f>ROUND(U16+U23,5)</f>
        <v>6993.6</v>
      </c>
      <c r="V24" s="4"/>
      <c r="W24" s="3">
        <f>ROUND(W16+W23,5)</f>
        <v>603</v>
      </c>
      <c r="X24" s="4"/>
      <c r="Y24" s="5"/>
      <c r="Z24" s="4"/>
      <c r="AA24" s="5">
        <f>ROUND(AA16+AA23,5)</f>
        <v>10547.85</v>
      </c>
      <c r="AB24" s="4"/>
      <c r="AC24" s="3">
        <f>ROUND(AC16+AC23,5)</f>
        <v>594</v>
      </c>
      <c r="AD24" s="4"/>
      <c r="AE24" s="5"/>
      <c r="AF24" s="4"/>
      <c r="AG24" s="5">
        <f>ROUND(AG16+AG23,5)</f>
        <v>9012.8799999999992</v>
      </c>
      <c r="AH24" s="4"/>
      <c r="AI24" s="3">
        <f>ROUND(AI16+AI23,5)</f>
        <v>564</v>
      </c>
      <c r="AJ24" s="4"/>
      <c r="AK24" s="5"/>
      <c r="AL24" s="4"/>
      <c r="AM24" s="5">
        <f>ROUND(AM16+AM23,5)</f>
        <v>10906</v>
      </c>
      <c r="AN24" s="4"/>
      <c r="AO24" s="3">
        <f>ROUND(AO16+AO23,5)</f>
        <v>367.5</v>
      </c>
      <c r="AP24" s="4"/>
      <c r="AQ24" s="5"/>
      <c r="AR24" s="4"/>
      <c r="AS24" s="5">
        <f>ROUND(AS16+AS23,5)</f>
        <v>4113.67</v>
      </c>
      <c r="AT24" s="4"/>
      <c r="AU24" s="3">
        <f>ROUND(AU16+AU23,5)</f>
        <v>586</v>
      </c>
      <c r="AV24" s="4"/>
      <c r="AW24" s="5"/>
      <c r="AX24" s="4"/>
      <c r="AY24" s="5">
        <f>ROUND(AY16+AY23,5)</f>
        <v>10367.35</v>
      </c>
      <c r="AZ24" s="4"/>
      <c r="BA24" s="3">
        <f>ROUND(BA16+BA23,5)</f>
        <v>588</v>
      </c>
      <c r="BB24" s="4"/>
      <c r="BC24" s="5"/>
      <c r="BD24" s="4"/>
      <c r="BE24" s="5">
        <f>ROUND(BE16+BE23,5)</f>
        <v>8558.81</v>
      </c>
      <c r="BF24" s="4"/>
      <c r="BG24" s="3">
        <f>ROUND(BG16+BG23,5)</f>
        <v>72</v>
      </c>
      <c r="BH24" s="4"/>
      <c r="BI24" s="5"/>
      <c r="BJ24" s="4"/>
      <c r="BK24" s="5">
        <f>ROUND(BK16+BK23,5)</f>
        <v>879.84</v>
      </c>
      <c r="BL24" s="4"/>
      <c r="BM24" s="3">
        <f>ROUND(BM16+BM23,5)</f>
        <v>583</v>
      </c>
      <c r="BN24" s="4"/>
      <c r="BO24" s="5"/>
      <c r="BP24" s="4"/>
      <c r="BQ24" s="5">
        <f>ROUND(BQ16+BQ23,5)</f>
        <v>9218.73</v>
      </c>
      <c r="BR24" s="4"/>
      <c r="BS24" s="3">
        <f>ROUND(BS16+BS23,5)</f>
        <v>575.5</v>
      </c>
      <c r="BT24" s="4"/>
      <c r="BU24" s="5"/>
      <c r="BV24" s="4"/>
      <c r="BW24" s="5">
        <f>ROUND(BW16+BW23,5)</f>
        <v>9756.1</v>
      </c>
      <c r="BX24" s="4"/>
      <c r="BY24" s="3">
        <f>ROUND(BY16+BY23,5)</f>
        <v>525</v>
      </c>
      <c r="BZ24" s="4"/>
      <c r="CA24" s="5"/>
      <c r="CB24" s="4"/>
      <c r="CC24" s="5">
        <f>ROUND(CC16+CC23,5)</f>
        <v>6572.82</v>
      </c>
      <c r="CD24" s="4"/>
      <c r="CE24" s="4"/>
      <c r="CF24" s="4"/>
      <c r="CG24" s="4"/>
      <c r="CH24" s="4"/>
      <c r="CI24" s="5">
        <f>ROUND(CI16+CI23,5)</f>
        <v>17283.89</v>
      </c>
      <c r="CJ24" s="4"/>
      <c r="CK24" s="3">
        <f>ROUND(CK16+CK23,5)</f>
        <v>323.45</v>
      </c>
      <c r="CL24" s="4"/>
      <c r="CM24" s="5"/>
      <c r="CN24" s="4"/>
      <c r="CO24" s="5">
        <f>ROUND(CO16+CO23,5)</f>
        <v>5179.53</v>
      </c>
      <c r="CP24" s="4"/>
      <c r="CQ24" s="3">
        <f>ROUND(E24+K24+Q24+W24+AC24+AI24+AO24+AU24+BA24+BG24+BM24+BS24+BY24+CE24+CK24,5)</f>
        <v>7023.2</v>
      </c>
      <c r="CR24" s="4"/>
      <c r="CS24" s="4"/>
      <c r="CT24" s="4"/>
      <c r="CU24" s="5">
        <f t="shared" si="1"/>
        <v>122622.25</v>
      </c>
    </row>
    <row r="25" spans="1:99" x14ac:dyDescent="0.35">
      <c r="A25" s="2"/>
      <c r="B25" s="2" t="s">
        <v>23</v>
      </c>
      <c r="C25" s="2"/>
      <c r="D25" s="2"/>
      <c r="E25" s="3"/>
      <c r="F25" s="4"/>
      <c r="G25" s="5"/>
      <c r="H25" s="4"/>
      <c r="I25" s="5"/>
      <c r="J25" s="4"/>
      <c r="K25" s="3"/>
      <c r="L25" s="4"/>
      <c r="M25" s="5"/>
      <c r="N25" s="4"/>
      <c r="O25" s="5"/>
      <c r="P25" s="4"/>
      <c r="Q25" s="3"/>
      <c r="R25" s="4"/>
      <c r="S25" s="5"/>
      <c r="T25" s="4"/>
      <c r="U25" s="5"/>
      <c r="V25" s="4"/>
      <c r="W25" s="3"/>
      <c r="X25" s="4"/>
      <c r="Y25" s="5"/>
      <c r="Z25" s="4"/>
      <c r="AA25" s="5"/>
      <c r="AB25" s="4"/>
      <c r="AC25" s="3"/>
      <c r="AD25" s="4"/>
      <c r="AE25" s="5"/>
      <c r="AF25" s="4"/>
      <c r="AG25" s="5"/>
      <c r="AH25" s="4"/>
      <c r="AI25" s="3"/>
      <c r="AJ25" s="4"/>
      <c r="AK25" s="5"/>
      <c r="AL25" s="4"/>
      <c r="AM25" s="5"/>
      <c r="AN25" s="4"/>
      <c r="AO25" s="3"/>
      <c r="AP25" s="4"/>
      <c r="AQ25" s="5"/>
      <c r="AR25" s="4"/>
      <c r="AS25" s="5"/>
      <c r="AT25" s="4"/>
      <c r="AU25" s="3"/>
      <c r="AV25" s="4"/>
      <c r="AW25" s="5"/>
      <c r="AX25" s="4"/>
      <c r="AY25" s="5"/>
      <c r="AZ25" s="4"/>
      <c r="BA25" s="3"/>
      <c r="BB25" s="4"/>
      <c r="BC25" s="5"/>
      <c r="BD25" s="4"/>
      <c r="BE25" s="5"/>
      <c r="BF25" s="4"/>
      <c r="BG25" s="3"/>
      <c r="BH25" s="4"/>
      <c r="BI25" s="5"/>
      <c r="BJ25" s="4"/>
      <c r="BK25" s="5"/>
      <c r="BL25" s="4"/>
      <c r="BM25" s="3"/>
      <c r="BN25" s="4"/>
      <c r="BO25" s="5"/>
      <c r="BP25" s="4"/>
      <c r="BQ25" s="5"/>
      <c r="BR25" s="4"/>
      <c r="BS25" s="3"/>
      <c r="BT25" s="4"/>
      <c r="BU25" s="5"/>
      <c r="BV25" s="4"/>
      <c r="BW25" s="5"/>
      <c r="BX25" s="4"/>
      <c r="BY25" s="3"/>
      <c r="BZ25" s="4"/>
      <c r="CA25" s="5"/>
      <c r="CB25" s="4"/>
      <c r="CC25" s="5"/>
      <c r="CD25" s="4"/>
      <c r="CE25" s="4"/>
      <c r="CF25" s="4"/>
      <c r="CG25" s="4"/>
      <c r="CH25" s="4"/>
      <c r="CI25" s="5"/>
      <c r="CJ25" s="4"/>
      <c r="CK25" s="3"/>
      <c r="CL25" s="4"/>
      <c r="CM25" s="5"/>
      <c r="CN25" s="4"/>
      <c r="CO25" s="5"/>
      <c r="CP25" s="4"/>
      <c r="CQ25" s="3"/>
      <c r="CR25" s="4"/>
      <c r="CS25" s="4"/>
      <c r="CT25" s="4"/>
      <c r="CU25" s="5"/>
    </row>
    <row r="26" spans="1:99" x14ac:dyDescent="0.35">
      <c r="A26" s="2"/>
      <c r="B26" s="2"/>
      <c r="C26" s="2" t="s">
        <v>24</v>
      </c>
      <c r="D26" s="2"/>
      <c r="E26" s="3"/>
      <c r="F26" s="4"/>
      <c r="G26" s="5"/>
      <c r="H26" s="4"/>
      <c r="I26" s="5">
        <v>-336</v>
      </c>
      <c r="J26" s="4"/>
      <c r="K26" s="3"/>
      <c r="L26" s="4"/>
      <c r="M26" s="5"/>
      <c r="N26" s="4"/>
      <c r="O26" s="5">
        <v>-1147.98</v>
      </c>
      <c r="P26" s="4"/>
      <c r="Q26" s="3"/>
      <c r="R26" s="4"/>
      <c r="S26" s="5"/>
      <c r="T26" s="4"/>
      <c r="U26" s="5">
        <v>-603.98</v>
      </c>
      <c r="V26" s="4"/>
      <c r="W26" s="3"/>
      <c r="X26" s="4"/>
      <c r="Y26" s="5"/>
      <c r="Z26" s="4"/>
      <c r="AA26" s="5">
        <v>-760</v>
      </c>
      <c r="AB26" s="4"/>
      <c r="AC26" s="3"/>
      <c r="AD26" s="4"/>
      <c r="AE26" s="5"/>
      <c r="AF26" s="4"/>
      <c r="AG26" s="5">
        <v>-572</v>
      </c>
      <c r="AH26" s="4"/>
      <c r="AI26" s="3"/>
      <c r="AJ26" s="4"/>
      <c r="AK26" s="5"/>
      <c r="AL26" s="4"/>
      <c r="AM26" s="5">
        <v>-836</v>
      </c>
      <c r="AN26" s="4"/>
      <c r="AO26" s="3"/>
      <c r="AP26" s="4"/>
      <c r="AQ26" s="5"/>
      <c r="AR26" s="4"/>
      <c r="AS26" s="5">
        <v>-237</v>
      </c>
      <c r="AT26" s="4"/>
      <c r="AU26" s="3"/>
      <c r="AV26" s="4"/>
      <c r="AW26" s="5"/>
      <c r="AX26" s="4"/>
      <c r="AY26" s="5">
        <v>-1047</v>
      </c>
      <c r="AZ26" s="4"/>
      <c r="BA26" s="3"/>
      <c r="BB26" s="4"/>
      <c r="BC26" s="5"/>
      <c r="BD26" s="4"/>
      <c r="BE26" s="5">
        <v>-925</v>
      </c>
      <c r="BF26" s="4"/>
      <c r="BG26" s="3"/>
      <c r="BH26" s="4"/>
      <c r="BI26" s="5"/>
      <c r="BJ26" s="4"/>
      <c r="BK26" s="5">
        <v>-38</v>
      </c>
      <c r="BL26" s="4"/>
      <c r="BM26" s="3"/>
      <c r="BN26" s="4"/>
      <c r="BO26" s="5"/>
      <c r="BP26" s="4"/>
      <c r="BQ26" s="5">
        <v>-935</v>
      </c>
      <c r="BR26" s="4"/>
      <c r="BS26" s="3"/>
      <c r="BT26" s="4"/>
      <c r="BU26" s="5"/>
      <c r="BV26" s="4"/>
      <c r="BW26" s="5">
        <v>-1161</v>
      </c>
      <c r="BX26" s="4"/>
      <c r="BY26" s="3"/>
      <c r="BZ26" s="4"/>
      <c r="CA26" s="5"/>
      <c r="CB26" s="4"/>
      <c r="CC26" s="5">
        <v>-127</v>
      </c>
      <c r="CD26" s="4"/>
      <c r="CE26" s="4"/>
      <c r="CF26" s="4"/>
      <c r="CG26" s="4"/>
      <c r="CH26" s="4"/>
      <c r="CI26" s="5">
        <v>-1899</v>
      </c>
      <c r="CJ26" s="4"/>
      <c r="CK26" s="3"/>
      <c r="CL26" s="4"/>
      <c r="CM26" s="5"/>
      <c r="CN26" s="4"/>
      <c r="CO26" s="5">
        <v>-327</v>
      </c>
      <c r="CP26" s="4"/>
      <c r="CQ26" s="3"/>
      <c r="CR26" s="4"/>
      <c r="CS26" s="4"/>
      <c r="CT26" s="4"/>
      <c r="CU26" s="5">
        <f t="shared" ref="CU26:CU32" si="2">ROUND(I26+O26+U26+AA26+AG26+AM26+AS26+AY26+BE26+BK26+BQ26+BW26+CC26+CI26+CO26,5)</f>
        <v>-10951.96</v>
      </c>
    </row>
    <row r="27" spans="1:99" x14ac:dyDescent="0.35">
      <c r="A27" s="2"/>
      <c r="B27" s="2"/>
      <c r="C27" s="2" t="s">
        <v>25</v>
      </c>
      <c r="D27" s="2"/>
      <c r="E27" s="3"/>
      <c r="F27" s="4"/>
      <c r="G27" s="5"/>
      <c r="H27" s="4"/>
      <c r="I27" s="5">
        <v>-103.91</v>
      </c>
      <c r="J27" s="4"/>
      <c r="K27" s="3"/>
      <c r="L27" s="4"/>
      <c r="M27" s="5"/>
      <c r="N27" s="4"/>
      <c r="O27" s="5">
        <v>-100.18</v>
      </c>
      <c r="P27" s="4"/>
      <c r="Q27" s="3"/>
      <c r="R27" s="4"/>
      <c r="S27" s="5"/>
      <c r="T27" s="4"/>
      <c r="U27" s="5">
        <v>-107.88</v>
      </c>
      <c r="V27" s="4"/>
      <c r="W27" s="3"/>
      <c r="X27" s="4"/>
      <c r="Y27" s="5"/>
      <c r="Z27" s="4"/>
      <c r="AA27" s="5">
        <v>-165.8</v>
      </c>
      <c r="AB27" s="4"/>
      <c r="AC27" s="3"/>
      <c r="AD27" s="4"/>
      <c r="AE27" s="5"/>
      <c r="AF27" s="4"/>
      <c r="AG27" s="5">
        <v>-141.4</v>
      </c>
      <c r="AH27" s="4"/>
      <c r="AI27" s="3"/>
      <c r="AJ27" s="4"/>
      <c r="AK27" s="5"/>
      <c r="AL27" s="4"/>
      <c r="AM27" s="5">
        <v>-166.46</v>
      </c>
      <c r="AN27" s="4"/>
      <c r="AO27" s="3"/>
      <c r="AP27" s="4"/>
      <c r="AQ27" s="5"/>
      <c r="AR27" s="4"/>
      <c r="AS27" s="5">
        <v>-65.23</v>
      </c>
      <c r="AT27" s="4"/>
      <c r="AU27" s="3"/>
      <c r="AV27" s="4"/>
      <c r="AW27" s="5"/>
      <c r="AX27" s="4"/>
      <c r="AY27" s="5">
        <v>-158.22999999999999</v>
      </c>
      <c r="AZ27" s="4"/>
      <c r="BA27" s="3"/>
      <c r="BB27" s="4"/>
      <c r="BC27" s="5"/>
      <c r="BD27" s="4"/>
      <c r="BE27" s="5">
        <v>-135.13</v>
      </c>
      <c r="BF27" s="4"/>
      <c r="BG27" s="3"/>
      <c r="BH27" s="4"/>
      <c r="BI27" s="5"/>
      <c r="BJ27" s="4"/>
      <c r="BK27" s="5">
        <v>-13.57</v>
      </c>
      <c r="BL27" s="4"/>
      <c r="BM27" s="3"/>
      <c r="BN27" s="4"/>
      <c r="BO27" s="5"/>
      <c r="BP27" s="4"/>
      <c r="BQ27" s="5">
        <v>-144.28</v>
      </c>
      <c r="BR27" s="4"/>
      <c r="BS27" s="3"/>
      <c r="BT27" s="4"/>
      <c r="BU27" s="5"/>
      <c r="BV27" s="4"/>
      <c r="BW27" s="5">
        <v>-147.78</v>
      </c>
      <c r="BX27" s="4"/>
      <c r="BY27" s="3"/>
      <c r="BZ27" s="4"/>
      <c r="CA27" s="5"/>
      <c r="CB27" s="4"/>
      <c r="CC27" s="5">
        <v>-104.5</v>
      </c>
      <c r="CD27" s="4"/>
      <c r="CE27" s="4"/>
      <c r="CF27" s="4"/>
      <c r="CG27" s="4"/>
      <c r="CH27" s="4"/>
      <c r="CI27" s="5">
        <v>-269.69</v>
      </c>
      <c r="CJ27" s="4"/>
      <c r="CK27" s="3"/>
      <c r="CL27" s="4"/>
      <c r="CM27" s="5"/>
      <c r="CN27" s="4"/>
      <c r="CO27" s="5">
        <v>-81.209999999999994</v>
      </c>
      <c r="CP27" s="4"/>
      <c r="CQ27" s="3"/>
      <c r="CR27" s="4"/>
      <c r="CS27" s="4"/>
      <c r="CT27" s="4"/>
      <c r="CU27" s="5">
        <f t="shared" si="2"/>
        <v>-1905.25</v>
      </c>
    </row>
    <row r="28" spans="1:99" x14ac:dyDescent="0.35">
      <c r="A28" s="2"/>
      <c r="B28" s="2"/>
      <c r="C28" s="2" t="s">
        <v>26</v>
      </c>
      <c r="D28" s="2"/>
      <c r="E28" s="3"/>
      <c r="F28" s="4"/>
      <c r="G28" s="5"/>
      <c r="H28" s="4"/>
      <c r="I28" s="5">
        <v>-444.31</v>
      </c>
      <c r="J28" s="4"/>
      <c r="K28" s="3"/>
      <c r="L28" s="4"/>
      <c r="M28" s="5"/>
      <c r="N28" s="4"/>
      <c r="O28" s="5">
        <v>-428.38</v>
      </c>
      <c r="P28" s="4"/>
      <c r="Q28" s="3"/>
      <c r="R28" s="4"/>
      <c r="S28" s="5"/>
      <c r="T28" s="4"/>
      <c r="U28" s="5">
        <v>-461.28</v>
      </c>
      <c r="V28" s="4"/>
      <c r="W28" s="3"/>
      <c r="X28" s="4"/>
      <c r="Y28" s="5"/>
      <c r="Z28" s="4"/>
      <c r="AA28" s="5">
        <v>-708.99</v>
      </c>
      <c r="AB28" s="4"/>
      <c r="AC28" s="3"/>
      <c r="AD28" s="4"/>
      <c r="AE28" s="5"/>
      <c r="AF28" s="4"/>
      <c r="AG28" s="5">
        <v>-604.62</v>
      </c>
      <c r="AH28" s="4"/>
      <c r="AI28" s="3"/>
      <c r="AJ28" s="4"/>
      <c r="AK28" s="5"/>
      <c r="AL28" s="4"/>
      <c r="AM28" s="5">
        <v>-711.76</v>
      </c>
      <c r="AN28" s="4"/>
      <c r="AO28" s="3"/>
      <c r="AP28" s="4"/>
      <c r="AQ28" s="5"/>
      <c r="AR28" s="4"/>
      <c r="AS28" s="5">
        <v>-278.93</v>
      </c>
      <c r="AT28" s="4"/>
      <c r="AU28" s="3"/>
      <c r="AV28" s="4"/>
      <c r="AW28" s="5"/>
      <c r="AX28" s="4"/>
      <c r="AY28" s="5">
        <v>-676.61</v>
      </c>
      <c r="AZ28" s="4"/>
      <c r="BA28" s="3"/>
      <c r="BB28" s="4"/>
      <c r="BC28" s="5"/>
      <c r="BD28" s="4"/>
      <c r="BE28" s="5">
        <v>-577.79999999999995</v>
      </c>
      <c r="BF28" s="4"/>
      <c r="BG28" s="3"/>
      <c r="BH28" s="4"/>
      <c r="BI28" s="5"/>
      <c r="BJ28" s="4"/>
      <c r="BK28" s="5">
        <v>-58.03</v>
      </c>
      <c r="BL28" s="4"/>
      <c r="BM28" s="3"/>
      <c r="BN28" s="4"/>
      <c r="BO28" s="5"/>
      <c r="BP28" s="4"/>
      <c r="BQ28" s="5">
        <v>-616.96</v>
      </c>
      <c r="BR28" s="4"/>
      <c r="BS28" s="3"/>
      <c r="BT28" s="4"/>
      <c r="BU28" s="5"/>
      <c r="BV28" s="4"/>
      <c r="BW28" s="5">
        <v>-631.87</v>
      </c>
      <c r="BX28" s="4"/>
      <c r="BY28" s="3"/>
      <c r="BZ28" s="4"/>
      <c r="CA28" s="5"/>
      <c r="CB28" s="4"/>
      <c r="CC28" s="5">
        <v>-446.82</v>
      </c>
      <c r="CD28" s="4"/>
      <c r="CE28" s="4"/>
      <c r="CF28" s="4"/>
      <c r="CG28" s="4"/>
      <c r="CH28" s="4"/>
      <c r="CI28" s="5">
        <v>-1153.25</v>
      </c>
      <c r="CJ28" s="4"/>
      <c r="CK28" s="3"/>
      <c r="CL28" s="4"/>
      <c r="CM28" s="5"/>
      <c r="CN28" s="4"/>
      <c r="CO28" s="5">
        <v>-347.3</v>
      </c>
      <c r="CP28" s="4"/>
      <c r="CQ28" s="3"/>
      <c r="CR28" s="4"/>
      <c r="CS28" s="4"/>
      <c r="CT28" s="4"/>
      <c r="CU28" s="5">
        <f t="shared" si="2"/>
        <v>-8146.91</v>
      </c>
    </row>
    <row r="29" spans="1:99" x14ac:dyDescent="0.35">
      <c r="A29" s="2"/>
      <c r="B29" s="2"/>
      <c r="C29" s="2" t="s">
        <v>27</v>
      </c>
      <c r="D29" s="2"/>
      <c r="E29" s="3"/>
      <c r="F29" s="4"/>
      <c r="G29" s="5"/>
      <c r="H29" s="4"/>
      <c r="I29" s="5">
        <v>-299.52999999999997</v>
      </c>
      <c r="J29" s="4"/>
      <c r="K29" s="3"/>
      <c r="L29" s="4"/>
      <c r="M29" s="5"/>
      <c r="N29" s="4"/>
      <c r="O29" s="5">
        <v>-287.45</v>
      </c>
      <c r="P29" s="4"/>
      <c r="Q29" s="3"/>
      <c r="R29" s="4"/>
      <c r="S29" s="5"/>
      <c r="T29" s="4"/>
      <c r="U29" s="5">
        <v>-312.37</v>
      </c>
      <c r="V29" s="4"/>
      <c r="W29" s="3"/>
      <c r="X29" s="4"/>
      <c r="Y29" s="5"/>
      <c r="Z29" s="4"/>
      <c r="AA29" s="5">
        <v>-500.2</v>
      </c>
      <c r="AB29" s="4"/>
      <c r="AC29" s="3"/>
      <c r="AD29" s="4"/>
      <c r="AE29" s="5"/>
      <c r="AF29" s="4"/>
      <c r="AG29" s="5">
        <v>-421.05</v>
      </c>
      <c r="AH29" s="4"/>
      <c r="AI29" s="3"/>
      <c r="AJ29" s="4"/>
      <c r="AK29" s="5"/>
      <c r="AL29" s="4"/>
      <c r="AM29" s="5">
        <v>-508</v>
      </c>
      <c r="AN29" s="4"/>
      <c r="AO29" s="3"/>
      <c r="AP29" s="4"/>
      <c r="AQ29" s="5"/>
      <c r="AR29" s="4"/>
      <c r="AS29" s="5">
        <v>-190.14</v>
      </c>
      <c r="AT29" s="4"/>
      <c r="AU29" s="3"/>
      <c r="AV29" s="4"/>
      <c r="AW29" s="5"/>
      <c r="AX29" s="4"/>
      <c r="AY29" s="5">
        <v>-481.06</v>
      </c>
      <c r="AZ29" s="4"/>
      <c r="BA29" s="3"/>
      <c r="BB29" s="4"/>
      <c r="BC29" s="5"/>
      <c r="BD29" s="4"/>
      <c r="BE29" s="5">
        <v>-400.73</v>
      </c>
      <c r="BF29" s="4"/>
      <c r="BG29" s="3"/>
      <c r="BH29" s="4"/>
      <c r="BI29" s="5"/>
      <c r="BJ29" s="4"/>
      <c r="BK29" s="5">
        <v>-38.67</v>
      </c>
      <c r="BL29" s="4"/>
      <c r="BM29" s="3"/>
      <c r="BN29" s="4"/>
      <c r="BO29" s="5"/>
      <c r="BP29" s="4"/>
      <c r="BQ29" s="5">
        <v>-433.72</v>
      </c>
      <c r="BR29" s="4"/>
      <c r="BS29" s="3"/>
      <c r="BT29" s="4"/>
      <c r="BU29" s="5"/>
      <c r="BV29" s="4"/>
      <c r="BW29" s="5">
        <v>-542.29</v>
      </c>
      <c r="BX29" s="4"/>
      <c r="BY29" s="3"/>
      <c r="BZ29" s="4"/>
      <c r="CA29" s="5"/>
      <c r="CB29" s="4"/>
      <c r="CC29" s="5">
        <v>-301.44</v>
      </c>
      <c r="CD29" s="4"/>
      <c r="CE29" s="4"/>
      <c r="CF29" s="4"/>
      <c r="CG29" s="4"/>
      <c r="CH29" s="4"/>
      <c r="CI29" s="5">
        <v>-837.01</v>
      </c>
      <c r="CJ29" s="4"/>
      <c r="CK29" s="3"/>
      <c r="CL29" s="4"/>
      <c r="CM29" s="5"/>
      <c r="CN29" s="4"/>
      <c r="CO29" s="5">
        <v>-247.32</v>
      </c>
      <c r="CP29" s="4"/>
      <c r="CQ29" s="3"/>
      <c r="CR29" s="4"/>
      <c r="CS29" s="4"/>
      <c r="CT29" s="4"/>
      <c r="CU29" s="5">
        <f t="shared" si="2"/>
        <v>-5800.98</v>
      </c>
    </row>
    <row r="30" spans="1:99" x14ac:dyDescent="0.35">
      <c r="A30" s="2"/>
      <c r="B30" s="2"/>
      <c r="C30" s="2" t="s">
        <v>28</v>
      </c>
      <c r="D30" s="2"/>
      <c r="E30" s="3"/>
      <c r="F30" s="4"/>
      <c r="G30" s="5"/>
      <c r="H30" s="4"/>
      <c r="I30" s="5">
        <v>0</v>
      </c>
      <c r="J30" s="4"/>
      <c r="K30" s="3"/>
      <c r="L30" s="4"/>
      <c r="M30" s="5"/>
      <c r="N30" s="4"/>
      <c r="O30" s="5">
        <v>0</v>
      </c>
      <c r="P30" s="4"/>
      <c r="Q30" s="3"/>
      <c r="R30" s="4"/>
      <c r="S30" s="5"/>
      <c r="T30" s="4"/>
      <c r="U30" s="5">
        <v>0</v>
      </c>
      <c r="V30" s="4"/>
      <c r="W30" s="3"/>
      <c r="X30" s="4"/>
      <c r="Y30" s="5"/>
      <c r="Z30" s="4"/>
      <c r="AA30" s="5">
        <v>0</v>
      </c>
      <c r="AB30" s="4"/>
      <c r="AC30" s="3"/>
      <c r="AD30" s="4"/>
      <c r="AE30" s="5"/>
      <c r="AF30" s="4"/>
      <c r="AG30" s="5">
        <v>0</v>
      </c>
      <c r="AH30" s="4"/>
      <c r="AI30" s="3"/>
      <c r="AJ30" s="4"/>
      <c r="AK30" s="5"/>
      <c r="AL30" s="4"/>
      <c r="AM30" s="5">
        <v>0</v>
      </c>
      <c r="AN30" s="4"/>
      <c r="AO30" s="3"/>
      <c r="AP30" s="4"/>
      <c r="AQ30" s="5"/>
      <c r="AR30" s="4"/>
      <c r="AS30" s="5">
        <v>0</v>
      </c>
      <c r="AT30" s="4"/>
      <c r="AU30" s="3"/>
      <c r="AV30" s="4"/>
      <c r="AW30" s="5"/>
      <c r="AX30" s="4"/>
      <c r="AY30" s="5">
        <v>0</v>
      </c>
      <c r="AZ30" s="4"/>
      <c r="BA30" s="3"/>
      <c r="BB30" s="4"/>
      <c r="BC30" s="5"/>
      <c r="BD30" s="4"/>
      <c r="BE30" s="5">
        <v>0</v>
      </c>
      <c r="BF30" s="4"/>
      <c r="BG30" s="3"/>
      <c r="BH30" s="4"/>
      <c r="BI30" s="5"/>
      <c r="BJ30" s="4"/>
      <c r="BK30" s="5">
        <v>0</v>
      </c>
      <c r="BL30" s="4"/>
      <c r="BM30" s="3"/>
      <c r="BN30" s="4"/>
      <c r="BO30" s="5"/>
      <c r="BP30" s="4"/>
      <c r="BQ30" s="5">
        <v>0</v>
      </c>
      <c r="BR30" s="4"/>
      <c r="BS30" s="3"/>
      <c r="BT30" s="4"/>
      <c r="BU30" s="5"/>
      <c r="BV30" s="4"/>
      <c r="BW30" s="5">
        <v>0</v>
      </c>
      <c r="BX30" s="4"/>
      <c r="BY30" s="3"/>
      <c r="BZ30" s="4"/>
      <c r="CA30" s="5"/>
      <c r="CB30" s="4"/>
      <c r="CC30" s="5">
        <v>0</v>
      </c>
      <c r="CD30" s="4"/>
      <c r="CE30" s="4"/>
      <c r="CF30" s="4"/>
      <c r="CG30" s="4"/>
      <c r="CH30" s="4"/>
      <c r="CI30" s="5">
        <v>0</v>
      </c>
      <c r="CJ30" s="4"/>
      <c r="CK30" s="3"/>
      <c r="CL30" s="4"/>
      <c r="CM30" s="5"/>
      <c r="CN30" s="4"/>
      <c r="CO30" s="5">
        <v>0</v>
      </c>
      <c r="CP30" s="4"/>
      <c r="CQ30" s="3"/>
      <c r="CR30" s="4"/>
      <c r="CS30" s="4"/>
      <c r="CT30" s="4"/>
      <c r="CU30" s="5">
        <f t="shared" si="2"/>
        <v>0</v>
      </c>
    </row>
    <row r="31" spans="1:99" ht="15" thickBot="1" x14ac:dyDescent="0.4">
      <c r="A31" s="2"/>
      <c r="B31" s="2"/>
      <c r="C31" s="2" t="s">
        <v>29</v>
      </c>
      <c r="D31" s="2"/>
      <c r="E31" s="3"/>
      <c r="F31" s="4"/>
      <c r="G31" s="5"/>
      <c r="H31" s="4"/>
      <c r="I31" s="7">
        <v>-107.5</v>
      </c>
      <c r="J31" s="4"/>
      <c r="K31" s="3"/>
      <c r="L31" s="4"/>
      <c r="M31" s="5"/>
      <c r="N31" s="4"/>
      <c r="O31" s="7">
        <v>-103.66</v>
      </c>
      <c r="P31" s="4"/>
      <c r="Q31" s="3"/>
      <c r="R31" s="4"/>
      <c r="S31" s="5"/>
      <c r="T31" s="4"/>
      <c r="U31" s="7">
        <v>-111.6</v>
      </c>
      <c r="V31" s="4"/>
      <c r="W31" s="3"/>
      <c r="X31" s="4"/>
      <c r="Y31" s="5"/>
      <c r="Z31" s="4"/>
      <c r="AA31" s="7">
        <v>-171.53</v>
      </c>
      <c r="AB31" s="4"/>
      <c r="AC31" s="3"/>
      <c r="AD31" s="4"/>
      <c r="AE31" s="5"/>
      <c r="AF31" s="4"/>
      <c r="AG31" s="7">
        <v>-146.28</v>
      </c>
      <c r="AH31" s="4"/>
      <c r="AI31" s="3"/>
      <c r="AJ31" s="4"/>
      <c r="AK31" s="5"/>
      <c r="AL31" s="4"/>
      <c r="AM31" s="7">
        <v>-172.2</v>
      </c>
      <c r="AN31" s="4"/>
      <c r="AO31" s="3"/>
      <c r="AP31" s="4"/>
      <c r="AQ31" s="5"/>
      <c r="AR31" s="4"/>
      <c r="AS31" s="7">
        <v>-49.57</v>
      </c>
      <c r="AT31" s="4"/>
      <c r="AU31" s="3"/>
      <c r="AV31" s="4"/>
      <c r="AW31" s="5"/>
      <c r="AX31" s="4"/>
      <c r="AY31" s="7">
        <v>-163.69999999999999</v>
      </c>
      <c r="AZ31" s="4"/>
      <c r="BA31" s="3"/>
      <c r="BB31" s="4"/>
      <c r="BC31" s="5"/>
      <c r="BD31" s="4"/>
      <c r="BE31" s="7">
        <v>-139.78</v>
      </c>
      <c r="BF31" s="4"/>
      <c r="BG31" s="3"/>
      <c r="BH31" s="4"/>
      <c r="BI31" s="5"/>
      <c r="BJ31" s="4"/>
      <c r="BK31" s="7">
        <v>0</v>
      </c>
      <c r="BL31" s="4"/>
      <c r="BM31" s="3"/>
      <c r="BN31" s="4"/>
      <c r="BO31" s="5"/>
      <c r="BP31" s="4"/>
      <c r="BQ31" s="7">
        <v>-149.26</v>
      </c>
      <c r="BR31" s="4"/>
      <c r="BS31" s="3"/>
      <c r="BT31" s="4"/>
      <c r="BU31" s="5"/>
      <c r="BV31" s="4"/>
      <c r="BW31" s="7">
        <v>-152.86000000000001</v>
      </c>
      <c r="BX31" s="4"/>
      <c r="BY31" s="3"/>
      <c r="BZ31" s="4"/>
      <c r="CA31" s="5"/>
      <c r="CB31" s="4"/>
      <c r="CC31" s="7">
        <v>-108.1</v>
      </c>
      <c r="CD31" s="4"/>
      <c r="CE31" s="4"/>
      <c r="CF31" s="4"/>
      <c r="CG31" s="4"/>
      <c r="CH31" s="4"/>
      <c r="CI31" s="7">
        <v>-279.01</v>
      </c>
      <c r="CJ31" s="4"/>
      <c r="CK31" s="3"/>
      <c r="CL31" s="4"/>
      <c r="CM31" s="5"/>
      <c r="CN31" s="4"/>
      <c r="CO31" s="7">
        <v>-84.03</v>
      </c>
      <c r="CP31" s="4"/>
      <c r="CQ31" s="3"/>
      <c r="CR31" s="4"/>
      <c r="CS31" s="4"/>
      <c r="CT31" s="4"/>
      <c r="CU31" s="7">
        <f t="shared" si="2"/>
        <v>-1939.08</v>
      </c>
    </row>
    <row r="32" spans="1:99" x14ac:dyDescent="0.35">
      <c r="A32" s="2"/>
      <c r="B32" s="2" t="s">
        <v>30</v>
      </c>
      <c r="C32" s="2"/>
      <c r="D32" s="2"/>
      <c r="E32" s="3"/>
      <c r="F32" s="4"/>
      <c r="G32" s="5"/>
      <c r="H32" s="4"/>
      <c r="I32" s="5">
        <f>ROUND(SUM(I25:I31),5)</f>
        <v>-1291.25</v>
      </c>
      <c r="J32" s="4"/>
      <c r="K32" s="3"/>
      <c r="L32" s="4"/>
      <c r="M32" s="5"/>
      <c r="N32" s="4"/>
      <c r="O32" s="5">
        <f>ROUND(SUM(O25:O31),5)</f>
        <v>-2067.65</v>
      </c>
      <c r="P32" s="4"/>
      <c r="Q32" s="3"/>
      <c r="R32" s="4"/>
      <c r="S32" s="5"/>
      <c r="T32" s="4"/>
      <c r="U32" s="5">
        <f>ROUND(SUM(U25:U31),5)</f>
        <v>-1597.11</v>
      </c>
      <c r="V32" s="4"/>
      <c r="W32" s="3"/>
      <c r="X32" s="4"/>
      <c r="Y32" s="5"/>
      <c r="Z32" s="4"/>
      <c r="AA32" s="5">
        <f>ROUND(SUM(AA25:AA31),5)</f>
        <v>-2306.52</v>
      </c>
      <c r="AB32" s="4"/>
      <c r="AC32" s="3"/>
      <c r="AD32" s="4"/>
      <c r="AE32" s="5"/>
      <c r="AF32" s="4"/>
      <c r="AG32" s="5">
        <f>ROUND(SUM(AG25:AG31),5)</f>
        <v>-1885.35</v>
      </c>
      <c r="AH32" s="4"/>
      <c r="AI32" s="3"/>
      <c r="AJ32" s="4"/>
      <c r="AK32" s="5"/>
      <c r="AL32" s="4"/>
      <c r="AM32" s="5">
        <f>ROUND(SUM(AM25:AM31),5)</f>
        <v>-2394.42</v>
      </c>
      <c r="AN32" s="4"/>
      <c r="AO32" s="3"/>
      <c r="AP32" s="4"/>
      <c r="AQ32" s="5"/>
      <c r="AR32" s="4"/>
      <c r="AS32" s="5">
        <f>ROUND(SUM(AS25:AS31),5)</f>
        <v>-820.87</v>
      </c>
      <c r="AT32" s="4"/>
      <c r="AU32" s="3"/>
      <c r="AV32" s="4"/>
      <c r="AW32" s="5"/>
      <c r="AX32" s="4"/>
      <c r="AY32" s="5">
        <f>ROUND(SUM(AY25:AY31),5)</f>
        <v>-2526.6</v>
      </c>
      <c r="AZ32" s="4"/>
      <c r="BA32" s="3"/>
      <c r="BB32" s="4"/>
      <c r="BC32" s="5"/>
      <c r="BD32" s="4"/>
      <c r="BE32" s="5">
        <f>ROUND(SUM(BE25:BE31),5)</f>
        <v>-2178.44</v>
      </c>
      <c r="BF32" s="4"/>
      <c r="BG32" s="3"/>
      <c r="BH32" s="4"/>
      <c r="BI32" s="5"/>
      <c r="BJ32" s="4"/>
      <c r="BK32" s="5">
        <f>ROUND(SUM(BK25:BK31),5)</f>
        <v>-148.27000000000001</v>
      </c>
      <c r="BL32" s="4"/>
      <c r="BM32" s="3"/>
      <c r="BN32" s="4"/>
      <c r="BO32" s="5"/>
      <c r="BP32" s="4"/>
      <c r="BQ32" s="5">
        <f>ROUND(SUM(BQ25:BQ31),5)</f>
        <v>-2279.2199999999998</v>
      </c>
      <c r="BR32" s="4"/>
      <c r="BS32" s="3"/>
      <c r="BT32" s="4"/>
      <c r="BU32" s="5"/>
      <c r="BV32" s="4"/>
      <c r="BW32" s="5">
        <f>ROUND(SUM(BW25:BW31),5)</f>
        <v>-2635.8</v>
      </c>
      <c r="BX32" s="4"/>
      <c r="BY32" s="3"/>
      <c r="BZ32" s="4"/>
      <c r="CA32" s="5"/>
      <c r="CB32" s="4"/>
      <c r="CC32" s="5">
        <f>ROUND(SUM(CC25:CC31),5)</f>
        <v>-1087.8599999999999</v>
      </c>
      <c r="CD32" s="4"/>
      <c r="CE32" s="4"/>
      <c r="CF32" s="4"/>
      <c r="CG32" s="4"/>
      <c r="CH32" s="4"/>
      <c r="CI32" s="5">
        <f>ROUND(SUM(CI25:CI31),5)</f>
        <v>-4437.96</v>
      </c>
      <c r="CJ32" s="4"/>
      <c r="CK32" s="3"/>
      <c r="CL32" s="4"/>
      <c r="CM32" s="5"/>
      <c r="CN32" s="4"/>
      <c r="CO32" s="5">
        <f>ROUND(SUM(CO25:CO31),5)</f>
        <v>-1086.8599999999999</v>
      </c>
      <c r="CP32" s="4"/>
      <c r="CQ32" s="3"/>
      <c r="CR32" s="4"/>
      <c r="CS32" s="4"/>
      <c r="CT32" s="4"/>
      <c r="CU32" s="5">
        <f t="shared" si="2"/>
        <v>-28744.18</v>
      </c>
    </row>
    <row r="33" spans="1:99" x14ac:dyDescent="0.35">
      <c r="A33" s="2"/>
      <c r="B33" s="2" t="s">
        <v>31</v>
      </c>
      <c r="C33" s="2"/>
      <c r="D33" s="2"/>
      <c r="E33" s="3"/>
      <c r="F33" s="4"/>
      <c r="G33" s="5"/>
      <c r="H33" s="4"/>
      <c r="I33" s="5"/>
      <c r="J33" s="4"/>
      <c r="K33" s="3"/>
      <c r="L33" s="4"/>
      <c r="M33" s="5"/>
      <c r="N33" s="4"/>
      <c r="O33" s="5"/>
      <c r="P33" s="4"/>
      <c r="Q33" s="3"/>
      <c r="R33" s="4"/>
      <c r="S33" s="5"/>
      <c r="T33" s="4"/>
      <c r="U33" s="5"/>
      <c r="V33" s="4"/>
      <c r="W33" s="3"/>
      <c r="X33" s="4"/>
      <c r="Y33" s="5"/>
      <c r="Z33" s="4"/>
      <c r="AA33" s="5"/>
      <c r="AB33" s="4"/>
      <c r="AC33" s="3"/>
      <c r="AD33" s="4"/>
      <c r="AE33" s="5"/>
      <c r="AF33" s="4"/>
      <c r="AG33" s="5"/>
      <c r="AH33" s="4"/>
      <c r="AI33" s="3"/>
      <c r="AJ33" s="4"/>
      <c r="AK33" s="5"/>
      <c r="AL33" s="4"/>
      <c r="AM33" s="5"/>
      <c r="AN33" s="4"/>
      <c r="AO33" s="3"/>
      <c r="AP33" s="4"/>
      <c r="AQ33" s="5"/>
      <c r="AR33" s="4"/>
      <c r="AS33" s="5"/>
      <c r="AT33" s="4"/>
      <c r="AU33" s="3"/>
      <c r="AV33" s="4"/>
      <c r="AW33" s="5"/>
      <c r="AX33" s="4"/>
      <c r="AY33" s="5"/>
      <c r="AZ33" s="4"/>
      <c r="BA33" s="3"/>
      <c r="BB33" s="4"/>
      <c r="BC33" s="5"/>
      <c r="BD33" s="4"/>
      <c r="BE33" s="5"/>
      <c r="BF33" s="4"/>
      <c r="BG33" s="3"/>
      <c r="BH33" s="4"/>
      <c r="BI33" s="5"/>
      <c r="BJ33" s="4"/>
      <c r="BK33" s="5"/>
      <c r="BL33" s="4"/>
      <c r="BM33" s="3"/>
      <c r="BN33" s="4"/>
      <c r="BO33" s="5"/>
      <c r="BP33" s="4"/>
      <c r="BQ33" s="5"/>
      <c r="BR33" s="4"/>
      <c r="BS33" s="3"/>
      <c r="BT33" s="4"/>
      <c r="BU33" s="5"/>
      <c r="BV33" s="4"/>
      <c r="BW33" s="5"/>
      <c r="BX33" s="4"/>
      <c r="BY33" s="3"/>
      <c r="BZ33" s="4"/>
      <c r="CA33" s="5"/>
      <c r="CB33" s="4"/>
      <c r="CC33" s="5"/>
      <c r="CD33" s="4"/>
      <c r="CE33" s="4"/>
      <c r="CF33" s="4"/>
      <c r="CG33" s="4"/>
      <c r="CH33" s="4"/>
      <c r="CI33" s="5"/>
      <c r="CJ33" s="4"/>
      <c r="CK33" s="3"/>
      <c r="CL33" s="4"/>
      <c r="CM33" s="5"/>
      <c r="CN33" s="4"/>
      <c r="CO33" s="5"/>
      <c r="CP33" s="4"/>
      <c r="CQ33" s="3"/>
      <c r="CR33" s="4"/>
      <c r="CS33" s="4"/>
      <c r="CT33" s="4"/>
      <c r="CU33" s="5"/>
    </row>
    <row r="34" spans="1:99" x14ac:dyDescent="0.35">
      <c r="A34" s="2"/>
      <c r="B34" s="2"/>
      <c r="C34" s="2" t="s">
        <v>32</v>
      </c>
      <c r="D34" s="2"/>
      <c r="E34" s="3"/>
      <c r="F34" s="4"/>
      <c r="G34" s="5"/>
      <c r="H34" s="4"/>
      <c r="I34" s="5">
        <v>0</v>
      </c>
      <c r="J34" s="4"/>
      <c r="K34" s="3"/>
      <c r="L34" s="4"/>
      <c r="M34" s="5"/>
      <c r="N34" s="4"/>
      <c r="O34" s="5">
        <v>0</v>
      </c>
      <c r="P34" s="4"/>
      <c r="Q34" s="3"/>
      <c r="R34" s="4"/>
      <c r="S34" s="5"/>
      <c r="T34" s="4"/>
      <c r="U34" s="5">
        <v>0</v>
      </c>
      <c r="V34" s="4"/>
      <c r="W34" s="3"/>
      <c r="X34" s="4"/>
      <c r="Y34" s="5"/>
      <c r="Z34" s="4"/>
      <c r="AA34" s="5">
        <v>0</v>
      </c>
      <c r="AB34" s="4"/>
      <c r="AC34" s="3"/>
      <c r="AD34" s="4"/>
      <c r="AE34" s="5"/>
      <c r="AF34" s="4"/>
      <c r="AG34" s="5">
        <v>0</v>
      </c>
      <c r="AH34" s="4"/>
      <c r="AI34" s="3"/>
      <c r="AJ34" s="4"/>
      <c r="AK34" s="5"/>
      <c r="AL34" s="4"/>
      <c r="AM34" s="5">
        <v>-188.86</v>
      </c>
      <c r="AN34" s="4"/>
      <c r="AO34" s="3"/>
      <c r="AP34" s="4"/>
      <c r="AQ34" s="5"/>
      <c r="AR34" s="4"/>
      <c r="AS34" s="5">
        <v>0</v>
      </c>
      <c r="AT34" s="4"/>
      <c r="AU34" s="3"/>
      <c r="AV34" s="4"/>
      <c r="AW34" s="5"/>
      <c r="AX34" s="4"/>
      <c r="AY34" s="5">
        <v>-111.02</v>
      </c>
      <c r="AZ34" s="4"/>
      <c r="BA34" s="3"/>
      <c r="BB34" s="4"/>
      <c r="BC34" s="5"/>
      <c r="BD34" s="4"/>
      <c r="BE34" s="5">
        <v>0</v>
      </c>
      <c r="BF34" s="4"/>
      <c r="BG34" s="3"/>
      <c r="BH34" s="4"/>
      <c r="BI34" s="5"/>
      <c r="BJ34" s="4"/>
      <c r="BK34" s="5">
        <v>0</v>
      </c>
      <c r="BL34" s="4"/>
      <c r="BM34" s="3"/>
      <c r="BN34" s="4"/>
      <c r="BO34" s="5"/>
      <c r="BP34" s="4"/>
      <c r="BQ34" s="5">
        <v>-175.63</v>
      </c>
      <c r="BR34" s="4"/>
      <c r="BS34" s="3"/>
      <c r="BT34" s="4"/>
      <c r="BU34" s="5"/>
      <c r="BV34" s="4"/>
      <c r="BW34" s="5">
        <v>0</v>
      </c>
      <c r="BX34" s="4"/>
      <c r="BY34" s="3"/>
      <c r="BZ34" s="4"/>
      <c r="CA34" s="5"/>
      <c r="CB34" s="4"/>
      <c r="CC34" s="5">
        <v>0</v>
      </c>
      <c r="CD34" s="4"/>
      <c r="CE34" s="4"/>
      <c r="CF34" s="4"/>
      <c r="CG34" s="4"/>
      <c r="CH34" s="4"/>
      <c r="CI34" s="5">
        <v>0</v>
      </c>
      <c r="CJ34" s="4"/>
      <c r="CK34" s="3"/>
      <c r="CL34" s="4"/>
      <c r="CM34" s="5"/>
      <c r="CN34" s="4"/>
      <c r="CO34" s="5">
        <v>-62.61</v>
      </c>
      <c r="CP34" s="4"/>
      <c r="CQ34" s="3"/>
      <c r="CR34" s="4"/>
      <c r="CS34" s="4"/>
      <c r="CT34" s="4"/>
      <c r="CU34" s="5">
        <f>ROUND(I34+O34+U34+AA34+AG34+AM34+AS34+AY34+BE34+BK34+BQ34+BW34+CC34+CI34+CO34,5)</f>
        <v>-538.12</v>
      </c>
    </row>
    <row r="35" spans="1:99" ht="15" thickBot="1" x14ac:dyDescent="0.4">
      <c r="A35" s="2"/>
      <c r="B35" s="2"/>
      <c r="C35" s="2" t="s">
        <v>33</v>
      </c>
      <c r="D35" s="2"/>
      <c r="E35" s="3"/>
      <c r="F35" s="4"/>
      <c r="G35" s="5"/>
      <c r="H35" s="4"/>
      <c r="I35" s="5">
        <v>0</v>
      </c>
      <c r="J35" s="4"/>
      <c r="K35" s="3"/>
      <c r="L35" s="4"/>
      <c r="M35" s="5"/>
      <c r="N35" s="4"/>
      <c r="O35" s="5">
        <v>0</v>
      </c>
      <c r="P35" s="4"/>
      <c r="Q35" s="3"/>
      <c r="R35" s="4"/>
      <c r="S35" s="5"/>
      <c r="T35" s="4"/>
      <c r="U35" s="5">
        <v>-343</v>
      </c>
      <c r="V35" s="4"/>
      <c r="W35" s="3"/>
      <c r="X35" s="4"/>
      <c r="Y35" s="5"/>
      <c r="Z35" s="4"/>
      <c r="AA35" s="5">
        <v>0</v>
      </c>
      <c r="AB35" s="4"/>
      <c r="AC35" s="3"/>
      <c r="AD35" s="4"/>
      <c r="AE35" s="5"/>
      <c r="AF35" s="4"/>
      <c r="AG35" s="5">
        <v>-383.25</v>
      </c>
      <c r="AH35" s="4"/>
      <c r="AI35" s="3"/>
      <c r="AJ35" s="4"/>
      <c r="AK35" s="5"/>
      <c r="AL35" s="4"/>
      <c r="AM35" s="5">
        <v>0</v>
      </c>
      <c r="AN35" s="4"/>
      <c r="AO35" s="3"/>
      <c r="AP35" s="4"/>
      <c r="AQ35" s="5"/>
      <c r="AR35" s="4"/>
      <c r="AS35" s="5">
        <v>0</v>
      </c>
      <c r="AT35" s="4"/>
      <c r="AU35" s="3"/>
      <c r="AV35" s="4"/>
      <c r="AW35" s="5"/>
      <c r="AX35" s="4"/>
      <c r="AY35" s="5">
        <v>0</v>
      </c>
      <c r="AZ35" s="4"/>
      <c r="BA35" s="3"/>
      <c r="BB35" s="4"/>
      <c r="BC35" s="5"/>
      <c r="BD35" s="4"/>
      <c r="BE35" s="5">
        <v>0</v>
      </c>
      <c r="BF35" s="4"/>
      <c r="BG35" s="3"/>
      <c r="BH35" s="4"/>
      <c r="BI35" s="5"/>
      <c r="BJ35" s="4"/>
      <c r="BK35" s="5">
        <v>0</v>
      </c>
      <c r="BL35" s="4"/>
      <c r="BM35" s="3"/>
      <c r="BN35" s="4"/>
      <c r="BO35" s="5"/>
      <c r="BP35" s="4"/>
      <c r="BQ35" s="5">
        <v>0</v>
      </c>
      <c r="BR35" s="4"/>
      <c r="BS35" s="3"/>
      <c r="BT35" s="4"/>
      <c r="BU35" s="5"/>
      <c r="BV35" s="4"/>
      <c r="BW35" s="5">
        <v>0</v>
      </c>
      <c r="BX35" s="4"/>
      <c r="BY35" s="3"/>
      <c r="BZ35" s="4"/>
      <c r="CA35" s="5"/>
      <c r="CB35" s="4"/>
      <c r="CC35" s="5">
        <v>-440.65</v>
      </c>
      <c r="CD35" s="4"/>
      <c r="CE35" s="4"/>
      <c r="CF35" s="4"/>
      <c r="CG35" s="4"/>
      <c r="CH35" s="4"/>
      <c r="CI35" s="5">
        <v>-1072.4000000000001</v>
      </c>
      <c r="CJ35" s="4"/>
      <c r="CK35" s="3"/>
      <c r="CL35" s="4"/>
      <c r="CM35" s="5"/>
      <c r="CN35" s="4"/>
      <c r="CO35" s="5">
        <v>0</v>
      </c>
      <c r="CP35" s="4"/>
      <c r="CQ35" s="3"/>
      <c r="CR35" s="4"/>
      <c r="CS35" s="4"/>
      <c r="CT35" s="4"/>
      <c r="CU35" s="5">
        <f>ROUND(I35+O35+U35+AA35+AG35+AM35+AS35+AY35+BE35+BK35+BQ35+BW35+CC35+CI35+CO35,5)</f>
        <v>-2239.3000000000002</v>
      </c>
    </row>
    <row r="36" spans="1:99" ht="15" thickBot="1" x14ac:dyDescent="0.4">
      <c r="A36" s="2"/>
      <c r="B36" s="2" t="s">
        <v>34</v>
      </c>
      <c r="C36" s="2"/>
      <c r="D36" s="2"/>
      <c r="E36" s="3"/>
      <c r="F36" s="4"/>
      <c r="G36" s="5"/>
      <c r="H36" s="4"/>
      <c r="I36" s="9">
        <f>ROUND(SUM(I33:I35),5)</f>
        <v>0</v>
      </c>
      <c r="J36" s="4"/>
      <c r="K36" s="3"/>
      <c r="L36" s="4"/>
      <c r="M36" s="5"/>
      <c r="N36" s="4"/>
      <c r="O36" s="9">
        <f>ROUND(SUM(O33:O35),5)</f>
        <v>0</v>
      </c>
      <c r="P36" s="4"/>
      <c r="Q36" s="3"/>
      <c r="R36" s="4"/>
      <c r="S36" s="5"/>
      <c r="T36" s="4"/>
      <c r="U36" s="9">
        <f>ROUND(SUM(U33:U35),5)</f>
        <v>-343</v>
      </c>
      <c r="V36" s="4"/>
      <c r="W36" s="3"/>
      <c r="X36" s="4"/>
      <c r="Y36" s="5"/>
      <c r="Z36" s="4"/>
      <c r="AA36" s="9">
        <f>ROUND(SUM(AA33:AA35),5)</f>
        <v>0</v>
      </c>
      <c r="AB36" s="4"/>
      <c r="AC36" s="3"/>
      <c r="AD36" s="4"/>
      <c r="AE36" s="5"/>
      <c r="AF36" s="4"/>
      <c r="AG36" s="9">
        <f>ROUND(SUM(AG33:AG35),5)</f>
        <v>-383.25</v>
      </c>
      <c r="AH36" s="4"/>
      <c r="AI36" s="3"/>
      <c r="AJ36" s="4"/>
      <c r="AK36" s="5"/>
      <c r="AL36" s="4"/>
      <c r="AM36" s="9">
        <f>ROUND(SUM(AM33:AM35),5)</f>
        <v>-188.86</v>
      </c>
      <c r="AN36" s="4"/>
      <c r="AO36" s="3"/>
      <c r="AP36" s="4"/>
      <c r="AQ36" s="5"/>
      <c r="AR36" s="4"/>
      <c r="AS36" s="9">
        <f>ROUND(SUM(AS33:AS35),5)</f>
        <v>0</v>
      </c>
      <c r="AT36" s="4"/>
      <c r="AU36" s="3"/>
      <c r="AV36" s="4"/>
      <c r="AW36" s="5"/>
      <c r="AX36" s="4"/>
      <c r="AY36" s="9">
        <f>ROUND(SUM(AY33:AY35),5)</f>
        <v>-111.02</v>
      </c>
      <c r="AZ36" s="4"/>
      <c r="BA36" s="3"/>
      <c r="BB36" s="4"/>
      <c r="BC36" s="5"/>
      <c r="BD36" s="4"/>
      <c r="BE36" s="9">
        <f>ROUND(SUM(BE33:BE35),5)</f>
        <v>0</v>
      </c>
      <c r="BF36" s="4"/>
      <c r="BG36" s="3"/>
      <c r="BH36" s="4"/>
      <c r="BI36" s="5"/>
      <c r="BJ36" s="4"/>
      <c r="BK36" s="9">
        <f>ROUND(SUM(BK33:BK35),5)</f>
        <v>0</v>
      </c>
      <c r="BL36" s="4"/>
      <c r="BM36" s="3"/>
      <c r="BN36" s="4"/>
      <c r="BO36" s="5"/>
      <c r="BP36" s="4"/>
      <c r="BQ36" s="9">
        <f>ROUND(SUM(BQ33:BQ35),5)</f>
        <v>-175.63</v>
      </c>
      <c r="BR36" s="4"/>
      <c r="BS36" s="3"/>
      <c r="BT36" s="4"/>
      <c r="BU36" s="5"/>
      <c r="BV36" s="4"/>
      <c r="BW36" s="9">
        <f>ROUND(SUM(BW33:BW35),5)</f>
        <v>0</v>
      </c>
      <c r="BX36" s="4"/>
      <c r="BY36" s="3"/>
      <c r="BZ36" s="4"/>
      <c r="CA36" s="5"/>
      <c r="CB36" s="4"/>
      <c r="CC36" s="9">
        <f>ROUND(SUM(CC33:CC35),5)</f>
        <v>-440.65</v>
      </c>
      <c r="CD36" s="4"/>
      <c r="CE36" s="4"/>
      <c r="CF36" s="4"/>
      <c r="CG36" s="4"/>
      <c r="CH36" s="4"/>
      <c r="CI36" s="9">
        <f>ROUND(SUM(CI33:CI35),5)</f>
        <v>-1072.4000000000001</v>
      </c>
      <c r="CJ36" s="4"/>
      <c r="CK36" s="3"/>
      <c r="CL36" s="4"/>
      <c r="CM36" s="5"/>
      <c r="CN36" s="4"/>
      <c r="CO36" s="9">
        <f>ROUND(SUM(CO33:CO35),5)</f>
        <v>-62.61</v>
      </c>
      <c r="CP36" s="4"/>
      <c r="CQ36" s="3"/>
      <c r="CR36" s="4"/>
      <c r="CS36" s="4"/>
      <c r="CT36" s="4"/>
      <c r="CU36" s="9">
        <f>ROUND(I36+O36+U36+AA36+AG36+AM36+AS36+AY36+BE36+BK36+BQ36+BW36+CC36+CI36+CO36,5)</f>
        <v>-2777.42</v>
      </c>
    </row>
    <row r="37" spans="1:99" s="13" customFormat="1" ht="11" thickBot="1" x14ac:dyDescent="0.3">
      <c r="A37" s="2" t="s">
        <v>35</v>
      </c>
      <c r="B37" s="2"/>
      <c r="C37" s="2"/>
      <c r="D37" s="2"/>
      <c r="E37" s="10">
        <f>ROUND(E5+E24+E32+E36,5)</f>
        <v>550.25</v>
      </c>
      <c r="F37" s="2"/>
      <c r="G37" s="11"/>
      <c r="H37" s="2"/>
      <c r="I37" s="12">
        <f>ROUND(I5+I24+I32+I36,5)</f>
        <v>5445.01</v>
      </c>
      <c r="J37" s="2"/>
      <c r="K37" s="10">
        <f>ROUND(K5+K24+K32+K36,5)</f>
        <v>531.5</v>
      </c>
      <c r="L37" s="2"/>
      <c r="M37" s="11"/>
      <c r="N37" s="2"/>
      <c r="O37" s="12">
        <f>ROUND(O5+O24+O32+O36,5)</f>
        <v>4427.2700000000004</v>
      </c>
      <c r="P37" s="2"/>
      <c r="Q37" s="10">
        <f>ROUND(Q5+Q24+Q32+Q36,5)</f>
        <v>560</v>
      </c>
      <c r="R37" s="2"/>
      <c r="S37" s="11"/>
      <c r="T37" s="2"/>
      <c r="U37" s="12">
        <f>ROUND(U5+U24+U32+U36,5)</f>
        <v>5053.49</v>
      </c>
      <c r="V37" s="2"/>
      <c r="W37" s="10">
        <f>ROUND(W5+W24+W32+W36,5)</f>
        <v>603</v>
      </c>
      <c r="X37" s="2"/>
      <c r="Y37" s="11"/>
      <c r="Z37" s="2"/>
      <c r="AA37" s="12">
        <f>ROUND(AA5+AA24+AA32+AA36,5)</f>
        <v>8241.33</v>
      </c>
      <c r="AB37" s="2"/>
      <c r="AC37" s="10">
        <f>ROUND(AC5+AC24+AC32+AC36,5)</f>
        <v>594</v>
      </c>
      <c r="AD37" s="2"/>
      <c r="AE37" s="11"/>
      <c r="AF37" s="2"/>
      <c r="AG37" s="12">
        <f>ROUND(AG5+AG24+AG32+AG36,5)</f>
        <v>6744.28</v>
      </c>
      <c r="AH37" s="2"/>
      <c r="AI37" s="10">
        <f>ROUND(AI5+AI24+AI32+AI36,5)</f>
        <v>564</v>
      </c>
      <c r="AJ37" s="2"/>
      <c r="AK37" s="11"/>
      <c r="AL37" s="2"/>
      <c r="AM37" s="12">
        <f>ROUND(AM5+AM24+AM32+AM36,5)</f>
        <v>8322.7199999999993</v>
      </c>
      <c r="AN37" s="2"/>
      <c r="AO37" s="10">
        <f>ROUND(AO5+AO24+AO32+AO36,5)</f>
        <v>367.5</v>
      </c>
      <c r="AP37" s="2"/>
      <c r="AQ37" s="11"/>
      <c r="AR37" s="2"/>
      <c r="AS37" s="12">
        <f>ROUND(AS5+AS24+AS32+AS36,5)</f>
        <v>3292.8</v>
      </c>
      <c r="AT37" s="2"/>
      <c r="AU37" s="10">
        <f>ROUND(AU5+AU24+AU32+AU36,5)</f>
        <v>586</v>
      </c>
      <c r="AV37" s="2"/>
      <c r="AW37" s="11"/>
      <c r="AX37" s="2"/>
      <c r="AY37" s="12">
        <f>ROUND(AY5+AY24+AY32+AY36,5)</f>
        <v>7729.73</v>
      </c>
      <c r="AZ37" s="2"/>
      <c r="BA37" s="10">
        <f>ROUND(BA5+BA24+BA32+BA36,5)</f>
        <v>588</v>
      </c>
      <c r="BB37" s="2"/>
      <c r="BC37" s="11"/>
      <c r="BD37" s="2"/>
      <c r="BE37" s="12">
        <f>ROUND(BE5+BE24+BE32+BE36,5)</f>
        <v>6380.37</v>
      </c>
      <c r="BF37" s="2"/>
      <c r="BG37" s="10">
        <f>ROUND(BG5+BG24+BG32+BG36,5)</f>
        <v>72</v>
      </c>
      <c r="BH37" s="2"/>
      <c r="BI37" s="11"/>
      <c r="BJ37" s="2"/>
      <c r="BK37" s="12">
        <f>ROUND(BK5+BK24+BK32+BK36,5)</f>
        <v>731.57</v>
      </c>
      <c r="BL37" s="2"/>
      <c r="BM37" s="10">
        <f>ROUND(BM5+BM24+BM32+BM36,5)</f>
        <v>583</v>
      </c>
      <c r="BN37" s="2"/>
      <c r="BO37" s="11"/>
      <c r="BP37" s="2"/>
      <c r="BQ37" s="12">
        <f>ROUND(BQ5+BQ24+BQ32+BQ36,5)</f>
        <v>6763.88</v>
      </c>
      <c r="BR37" s="2"/>
      <c r="BS37" s="10">
        <f>ROUND(BS5+BS24+BS32+BS36,5)</f>
        <v>575.5</v>
      </c>
      <c r="BT37" s="2"/>
      <c r="BU37" s="11"/>
      <c r="BV37" s="2"/>
      <c r="BW37" s="12">
        <f>ROUND(BW5+BW24+BW32+BW36,5)</f>
        <v>7120.3</v>
      </c>
      <c r="BX37" s="2"/>
      <c r="BY37" s="10">
        <f>ROUND(BY5+BY24+BY32+BY36,5)</f>
        <v>525</v>
      </c>
      <c r="BZ37" s="2"/>
      <c r="CA37" s="11"/>
      <c r="CB37" s="2"/>
      <c r="CC37" s="12">
        <f>ROUND(CC5+CC24+CC32+CC36,5)</f>
        <v>5044.3100000000004</v>
      </c>
      <c r="CD37" s="2"/>
      <c r="CE37" s="2"/>
      <c r="CF37" s="2"/>
      <c r="CG37" s="2"/>
      <c r="CH37" s="2"/>
      <c r="CI37" s="12">
        <f>ROUND(CI5+CI24+CI32+CI36,5)</f>
        <v>11773.53</v>
      </c>
      <c r="CJ37" s="2"/>
      <c r="CK37" s="10">
        <f>ROUND(CK5+CK24+CK32+CK36,5)</f>
        <v>323.45</v>
      </c>
      <c r="CL37" s="2"/>
      <c r="CM37" s="11"/>
      <c r="CN37" s="2"/>
      <c r="CO37" s="12">
        <f>ROUND(CO5+CO24+CO32+CO36,5)</f>
        <v>4030.06</v>
      </c>
      <c r="CP37" s="2"/>
      <c r="CQ37" s="10">
        <f>ROUND(E37+K37+Q37+W37+AC37+AI37+AO37+AU37+BA37+BG37+BM37+BS37+BY37+CE37+CK37,5)</f>
        <v>7023.2</v>
      </c>
      <c r="CR37" s="2"/>
      <c r="CS37" s="2"/>
      <c r="CT37" s="2"/>
      <c r="CU37" s="12">
        <f>ROUND(I37+O37+U37+AA37+AG37+AM37+AS37+AY37+BE37+BK37+BQ37+BW37+CC37+CI37+CO37,5)</f>
        <v>91100.65</v>
      </c>
    </row>
    <row r="38" spans="1:99" ht="15" thickTop="1" x14ac:dyDescent="0.35">
      <c r="A38" s="2" t="s">
        <v>36</v>
      </c>
      <c r="B38" s="2"/>
      <c r="C38" s="2"/>
      <c r="D38" s="2"/>
      <c r="E38" s="3"/>
      <c r="F38" s="4"/>
      <c r="G38" s="5"/>
      <c r="H38" s="4"/>
      <c r="I38" s="5"/>
      <c r="J38" s="4"/>
      <c r="K38" s="3"/>
      <c r="L38" s="4"/>
      <c r="M38" s="5"/>
      <c r="N38" s="4"/>
      <c r="O38" s="5"/>
      <c r="P38" s="4"/>
      <c r="Q38" s="3"/>
      <c r="R38" s="4"/>
      <c r="S38" s="5"/>
      <c r="T38" s="4"/>
      <c r="U38" s="5"/>
      <c r="V38" s="4"/>
      <c r="W38" s="3"/>
      <c r="X38" s="4"/>
      <c r="Y38" s="5"/>
      <c r="Z38" s="4"/>
      <c r="AA38" s="5"/>
      <c r="AB38" s="4"/>
      <c r="AC38" s="3"/>
      <c r="AD38" s="4"/>
      <c r="AE38" s="5"/>
      <c r="AF38" s="4"/>
      <c r="AG38" s="5"/>
      <c r="AH38" s="4"/>
      <c r="AI38" s="3"/>
      <c r="AJ38" s="4"/>
      <c r="AK38" s="5"/>
      <c r="AL38" s="4"/>
      <c r="AM38" s="5"/>
      <c r="AN38" s="4"/>
      <c r="AO38" s="3"/>
      <c r="AP38" s="4"/>
      <c r="AQ38" s="5"/>
      <c r="AR38" s="4"/>
      <c r="AS38" s="5"/>
      <c r="AT38" s="4"/>
      <c r="AU38" s="3"/>
      <c r="AV38" s="4"/>
      <c r="AW38" s="5"/>
      <c r="AX38" s="4"/>
      <c r="AY38" s="5"/>
      <c r="AZ38" s="4"/>
      <c r="BA38" s="3"/>
      <c r="BB38" s="4"/>
      <c r="BC38" s="5"/>
      <c r="BD38" s="4"/>
      <c r="BE38" s="5"/>
      <c r="BF38" s="4"/>
      <c r="BG38" s="3"/>
      <c r="BH38" s="4"/>
      <c r="BI38" s="5"/>
      <c r="BJ38" s="4"/>
      <c r="BK38" s="5"/>
      <c r="BL38" s="4"/>
      <c r="BM38" s="3"/>
      <c r="BN38" s="4"/>
      <c r="BO38" s="5"/>
      <c r="BP38" s="4"/>
      <c r="BQ38" s="5"/>
      <c r="BR38" s="4"/>
      <c r="BS38" s="3"/>
      <c r="BT38" s="4"/>
      <c r="BU38" s="5"/>
      <c r="BV38" s="4"/>
      <c r="BW38" s="5"/>
      <c r="BX38" s="4"/>
      <c r="BY38" s="3"/>
      <c r="BZ38" s="4"/>
      <c r="CA38" s="5"/>
      <c r="CB38" s="4"/>
      <c r="CC38" s="5"/>
      <c r="CD38" s="4"/>
      <c r="CE38" s="4"/>
      <c r="CF38" s="4"/>
      <c r="CG38" s="4"/>
      <c r="CH38" s="4"/>
      <c r="CI38" s="5"/>
      <c r="CJ38" s="4"/>
      <c r="CK38" s="3"/>
      <c r="CL38" s="4"/>
      <c r="CM38" s="5"/>
      <c r="CN38" s="4"/>
      <c r="CO38" s="5"/>
      <c r="CP38" s="4"/>
      <c r="CQ38" s="3"/>
      <c r="CR38" s="4"/>
      <c r="CS38" s="4"/>
      <c r="CT38" s="4"/>
      <c r="CU38" s="5"/>
    </row>
    <row r="39" spans="1:99" x14ac:dyDescent="0.35">
      <c r="A39" s="2"/>
      <c r="B39" s="2" t="s">
        <v>37</v>
      </c>
      <c r="C39" s="2"/>
      <c r="D39" s="2"/>
      <c r="E39" s="3"/>
      <c r="F39" s="4"/>
      <c r="G39" s="5"/>
      <c r="H39" s="4"/>
      <c r="I39" s="5">
        <v>38.880000000000003</v>
      </c>
      <c r="J39" s="4"/>
      <c r="K39" s="3"/>
      <c r="L39" s="4"/>
      <c r="M39" s="5"/>
      <c r="N39" s="4"/>
      <c r="O39" s="5">
        <v>6.16</v>
      </c>
      <c r="P39" s="4"/>
      <c r="Q39" s="3"/>
      <c r="R39" s="4"/>
      <c r="S39" s="5"/>
      <c r="T39" s="4"/>
      <c r="U39" s="5">
        <v>6.24</v>
      </c>
      <c r="V39" s="4"/>
      <c r="W39" s="3"/>
      <c r="X39" s="4"/>
      <c r="Y39" s="5"/>
      <c r="Z39" s="4"/>
      <c r="AA39" s="5">
        <v>11.19</v>
      </c>
      <c r="AB39" s="4"/>
      <c r="AC39" s="3"/>
      <c r="AD39" s="4"/>
      <c r="AE39" s="5"/>
      <c r="AF39" s="4"/>
      <c r="AG39" s="5">
        <v>7.68</v>
      </c>
      <c r="AH39" s="4"/>
      <c r="AI39" s="3"/>
      <c r="AJ39" s="4"/>
      <c r="AK39" s="5"/>
      <c r="AL39" s="4"/>
      <c r="AM39" s="5">
        <v>9.6</v>
      </c>
      <c r="AN39" s="4"/>
      <c r="AO39" s="3"/>
      <c r="AP39" s="4"/>
      <c r="AQ39" s="5"/>
      <c r="AR39" s="4"/>
      <c r="AS39" s="5">
        <v>26.99</v>
      </c>
      <c r="AT39" s="4"/>
      <c r="AU39" s="3"/>
      <c r="AV39" s="4"/>
      <c r="AW39" s="5"/>
      <c r="AX39" s="4"/>
      <c r="AY39" s="5">
        <v>8.64</v>
      </c>
      <c r="AZ39" s="4"/>
      <c r="BA39" s="3"/>
      <c r="BB39" s="4"/>
      <c r="BC39" s="5"/>
      <c r="BD39" s="4"/>
      <c r="BE39" s="5">
        <v>7.64</v>
      </c>
      <c r="BF39" s="4"/>
      <c r="BG39" s="3"/>
      <c r="BH39" s="4"/>
      <c r="BI39" s="5"/>
      <c r="BJ39" s="4"/>
      <c r="BK39" s="5">
        <v>5.62</v>
      </c>
      <c r="BL39" s="4"/>
      <c r="BM39" s="3"/>
      <c r="BN39" s="4"/>
      <c r="BO39" s="5"/>
      <c r="BP39" s="4"/>
      <c r="BQ39" s="5">
        <v>7.9</v>
      </c>
      <c r="BR39" s="4"/>
      <c r="BS39" s="3"/>
      <c r="BT39" s="4"/>
      <c r="BU39" s="5"/>
      <c r="BV39" s="4"/>
      <c r="BW39" s="5">
        <v>8.94</v>
      </c>
      <c r="BX39" s="4"/>
      <c r="BY39" s="3"/>
      <c r="BZ39" s="4"/>
      <c r="CA39" s="5"/>
      <c r="CB39" s="4"/>
      <c r="CC39" s="5">
        <v>5.24</v>
      </c>
      <c r="CD39" s="4"/>
      <c r="CE39" s="4"/>
      <c r="CF39" s="4"/>
      <c r="CG39" s="4"/>
      <c r="CH39" s="4"/>
      <c r="CI39" s="5">
        <v>15.53</v>
      </c>
      <c r="CJ39" s="4"/>
      <c r="CK39" s="3"/>
      <c r="CL39" s="4"/>
      <c r="CM39" s="5"/>
      <c r="CN39" s="4"/>
      <c r="CO39" s="5">
        <v>8.33</v>
      </c>
      <c r="CP39" s="4"/>
      <c r="CQ39" s="3"/>
      <c r="CR39" s="4"/>
      <c r="CS39" s="4"/>
      <c r="CT39" s="4"/>
      <c r="CU39" s="5">
        <f t="shared" ref="CU39:CU45" si="3">ROUND(I39+O39+U39+AA39+AG39+AM39+AS39+AY39+BE39+BK39+BQ39+BW39+CC39+CI39+CO39,5)</f>
        <v>174.58</v>
      </c>
    </row>
    <row r="40" spans="1:99" x14ac:dyDescent="0.35">
      <c r="A40" s="2"/>
      <c r="B40" s="2" t="s">
        <v>38</v>
      </c>
      <c r="C40" s="2"/>
      <c r="D40" s="2"/>
      <c r="E40" s="3"/>
      <c r="F40" s="4"/>
      <c r="G40" s="5"/>
      <c r="H40" s="4"/>
      <c r="I40" s="5">
        <v>103.91</v>
      </c>
      <c r="J40" s="4"/>
      <c r="K40" s="3"/>
      <c r="L40" s="4"/>
      <c r="M40" s="5"/>
      <c r="N40" s="4"/>
      <c r="O40" s="5">
        <v>100.18</v>
      </c>
      <c r="P40" s="4"/>
      <c r="Q40" s="3"/>
      <c r="R40" s="4"/>
      <c r="S40" s="5"/>
      <c r="T40" s="4"/>
      <c r="U40" s="5">
        <v>107.88</v>
      </c>
      <c r="V40" s="4"/>
      <c r="W40" s="3"/>
      <c r="X40" s="4"/>
      <c r="Y40" s="5"/>
      <c r="Z40" s="4"/>
      <c r="AA40" s="5">
        <v>165.82</v>
      </c>
      <c r="AB40" s="4"/>
      <c r="AC40" s="3"/>
      <c r="AD40" s="4"/>
      <c r="AE40" s="5"/>
      <c r="AF40" s="4"/>
      <c r="AG40" s="5">
        <v>141.4</v>
      </c>
      <c r="AH40" s="4"/>
      <c r="AI40" s="3"/>
      <c r="AJ40" s="4"/>
      <c r="AK40" s="5"/>
      <c r="AL40" s="4"/>
      <c r="AM40" s="5">
        <v>166.46</v>
      </c>
      <c r="AN40" s="4"/>
      <c r="AO40" s="3"/>
      <c r="AP40" s="4"/>
      <c r="AQ40" s="5"/>
      <c r="AR40" s="4"/>
      <c r="AS40" s="5">
        <v>65.23</v>
      </c>
      <c r="AT40" s="4"/>
      <c r="AU40" s="3"/>
      <c r="AV40" s="4"/>
      <c r="AW40" s="5"/>
      <c r="AX40" s="4"/>
      <c r="AY40" s="5">
        <v>158.22999999999999</v>
      </c>
      <c r="AZ40" s="4"/>
      <c r="BA40" s="3"/>
      <c r="BB40" s="4"/>
      <c r="BC40" s="5"/>
      <c r="BD40" s="4"/>
      <c r="BE40" s="5">
        <v>135.13</v>
      </c>
      <c r="BF40" s="4"/>
      <c r="BG40" s="3"/>
      <c r="BH40" s="4"/>
      <c r="BI40" s="5"/>
      <c r="BJ40" s="4"/>
      <c r="BK40" s="5">
        <v>13.57</v>
      </c>
      <c r="BL40" s="4"/>
      <c r="BM40" s="3"/>
      <c r="BN40" s="4"/>
      <c r="BO40" s="5"/>
      <c r="BP40" s="4"/>
      <c r="BQ40" s="5">
        <v>144.30000000000001</v>
      </c>
      <c r="BR40" s="4"/>
      <c r="BS40" s="3"/>
      <c r="BT40" s="4"/>
      <c r="BU40" s="5"/>
      <c r="BV40" s="4"/>
      <c r="BW40" s="5">
        <v>147.79</v>
      </c>
      <c r="BX40" s="4"/>
      <c r="BY40" s="3"/>
      <c r="BZ40" s="4"/>
      <c r="CA40" s="5"/>
      <c r="CB40" s="4"/>
      <c r="CC40" s="5">
        <v>104.5</v>
      </c>
      <c r="CD40" s="4"/>
      <c r="CE40" s="4"/>
      <c r="CF40" s="4"/>
      <c r="CG40" s="4"/>
      <c r="CH40" s="4"/>
      <c r="CI40" s="5">
        <v>269.72000000000003</v>
      </c>
      <c r="CJ40" s="4"/>
      <c r="CK40" s="3"/>
      <c r="CL40" s="4"/>
      <c r="CM40" s="5"/>
      <c r="CN40" s="4"/>
      <c r="CO40" s="5">
        <v>81.23</v>
      </c>
      <c r="CP40" s="4"/>
      <c r="CQ40" s="3"/>
      <c r="CR40" s="4"/>
      <c r="CS40" s="4"/>
      <c r="CT40" s="4"/>
      <c r="CU40" s="5">
        <f t="shared" si="3"/>
        <v>1905.35</v>
      </c>
    </row>
    <row r="41" spans="1:99" x14ac:dyDescent="0.35">
      <c r="A41" s="2"/>
      <c r="B41" s="2" t="s">
        <v>39</v>
      </c>
      <c r="C41" s="2"/>
      <c r="D41" s="2"/>
      <c r="E41" s="3"/>
      <c r="F41" s="4"/>
      <c r="G41" s="5"/>
      <c r="H41" s="4"/>
      <c r="I41" s="5">
        <v>444.31</v>
      </c>
      <c r="J41" s="4"/>
      <c r="K41" s="3"/>
      <c r="L41" s="4"/>
      <c r="M41" s="5"/>
      <c r="N41" s="4"/>
      <c r="O41" s="5">
        <v>428.38</v>
      </c>
      <c r="P41" s="4"/>
      <c r="Q41" s="3"/>
      <c r="R41" s="4"/>
      <c r="S41" s="5"/>
      <c r="T41" s="4"/>
      <c r="U41" s="5">
        <v>461.28</v>
      </c>
      <c r="V41" s="4"/>
      <c r="W41" s="3"/>
      <c r="X41" s="4"/>
      <c r="Y41" s="5"/>
      <c r="Z41" s="4"/>
      <c r="AA41" s="5">
        <v>709.01</v>
      </c>
      <c r="AB41" s="4"/>
      <c r="AC41" s="3"/>
      <c r="AD41" s="4"/>
      <c r="AE41" s="5"/>
      <c r="AF41" s="4"/>
      <c r="AG41" s="5">
        <v>604.62</v>
      </c>
      <c r="AH41" s="4"/>
      <c r="AI41" s="3"/>
      <c r="AJ41" s="4"/>
      <c r="AK41" s="5"/>
      <c r="AL41" s="4"/>
      <c r="AM41" s="5">
        <v>711.76</v>
      </c>
      <c r="AN41" s="4"/>
      <c r="AO41" s="3"/>
      <c r="AP41" s="4"/>
      <c r="AQ41" s="5"/>
      <c r="AR41" s="4"/>
      <c r="AS41" s="5">
        <v>278.93</v>
      </c>
      <c r="AT41" s="4"/>
      <c r="AU41" s="3"/>
      <c r="AV41" s="4"/>
      <c r="AW41" s="5"/>
      <c r="AX41" s="4"/>
      <c r="AY41" s="5">
        <v>676.61</v>
      </c>
      <c r="AZ41" s="4"/>
      <c r="BA41" s="3"/>
      <c r="BB41" s="4"/>
      <c r="BC41" s="5"/>
      <c r="BD41" s="4"/>
      <c r="BE41" s="5">
        <v>577.82000000000005</v>
      </c>
      <c r="BF41" s="4"/>
      <c r="BG41" s="3"/>
      <c r="BH41" s="4"/>
      <c r="BI41" s="5"/>
      <c r="BJ41" s="4"/>
      <c r="BK41" s="5">
        <v>58.03</v>
      </c>
      <c r="BL41" s="4"/>
      <c r="BM41" s="3"/>
      <c r="BN41" s="4"/>
      <c r="BO41" s="5"/>
      <c r="BP41" s="4"/>
      <c r="BQ41" s="5">
        <v>617</v>
      </c>
      <c r="BR41" s="4"/>
      <c r="BS41" s="3"/>
      <c r="BT41" s="4"/>
      <c r="BU41" s="5"/>
      <c r="BV41" s="4"/>
      <c r="BW41" s="5">
        <v>631.89</v>
      </c>
      <c r="BX41" s="4"/>
      <c r="BY41" s="3"/>
      <c r="BZ41" s="4"/>
      <c r="CA41" s="5"/>
      <c r="CB41" s="4"/>
      <c r="CC41" s="5">
        <v>446.83</v>
      </c>
      <c r="CD41" s="4"/>
      <c r="CE41" s="4"/>
      <c r="CF41" s="4"/>
      <c r="CG41" s="4"/>
      <c r="CH41" s="4"/>
      <c r="CI41" s="5">
        <v>1153.31</v>
      </c>
      <c r="CJ41" s="4"/>
      <c r="CK41" s="3"/>
      <c r="CL41" s="4"/>
      <c r="CM41" s="5"/>
      <c r="CN41" s="4"/>
      <c r="CO41" s="5">
        <v>347.33</v>
      </c>
      <c r="CP41" s="4"/>
      <c r="CQ41" s="3"/>
      <c r="CR41" s="4"/>
      <c r="CS41" s="4"/>
      <c r="CT41" s="4"/>
      <c r="CU41" s="5">
        <f t="shared" si="3"/>
        <v>8147.11</v>
      </c>
    </row>
    <row r="42" spans="1:99" x14ac:dyDescent="0.35">
      <c r="A42" s="2"/>
      <c r="B42" s="2" t="s">
        <v>40</v>
      </c>
      <c r="C42" s="2"/>
      <c r="D42" s="2"/>
      <c r="E42" s="3"/>
      <c r="F42" s="4"/>
      <c r="G42" s="5"/>
      <c r="H42" s="4"/>
      <c r="I42" s="5">
        <v>0</v>
      </c>
      <c r="J42" s="4"/>
      <c r="K42" s="3"/>
      <c r="L42" s="4"/>
      <c r="M42" s="5"/>
      <c r="N42" s="4"/>
      <c r="O42" s="5">
        <v>0</v>
      </c>
      <c r="P42" s="4"/>
      <c r="Q42" s="3"/>
      <c r="R42" s="4"/>
      <c r="S42" s="5"/>
      <c r="T42" s="4"/>
      <c r="U42" s="5">
        <v>0</v>
      </c>
      <c r="V42" s="4"/>
      <c r="W42" s="3"/>
      <c r="X42" s="4"/>
      <c r="Y42" s="5"/>
      <c r="Z42" s="4"/>
      <c r="AA42" s="5">
        <v>0</v>
      </c>
      <c r="AB42" s="4"/>
      <c r="AC42" s="3"/>
      <c r="AD42" s="4"/>
      <c r="AE42" s="5"/>
      <c r="AF42" s="4"/>
      <c r="AG42" s="5">
        <v>0</v>
      </c>
      <c r="AH42" s="4"/>
      <c r="AI42" s="3"/>
      <c r="AJ42" s="4"/>
      <c r="AK42" s="5"/>
      <c r="AL42" s="4"/>
      <c r="AM42" s="5">
        <v>0</v>
      </c>
      <c r="AN42" s="4"/>
      <c r="AO42" s="3"/>
      <c r="AP42" s="4"/>
      <c r="AQ42" s="5"/>
      <c r="AR42" s="4"/>
      <c r="AS42" s="5">
        <v>0</v>
      </c>
      <c r="AT42" s="4"/>
      <c r="AU42" s="3"/>
      <c r="AV42" s="4"/>
      <c r="AW42" s="5"/>
      <c r="AX42" s="4"/>
      <c r="AY42" s="5">
        <v>0</v>
      </c>
      <c r="AZ42" s="4"/>
      <c r="BA42" s="3"/>
      <c r="BB42" s="4"/>
      <c r="BC42" s="5"/>
      <c r="BD42" s="4"/>
      <c r="BE42" s="5">
        <v>0</v>
      </c>
      <c r="BF42" s="4"/>
      <c r="BG42" s="3"/>
      <c r="BH42" s="4"/>
      <c r="BI42" s="5"/>
      <c r="BJ42" s="4"/>
      <c r="BK42" s="5">
        <v>0</v>
      </c>
      <c r="BL42" s="4"/>
      <c r="BM42" s="3"/>
      <c r="BN42" s="4"/>
      <c r="BO42" s="5"/>
      <c r="BP42" s="4"/>
      <c r="BQ42" s="5">
        <v>0</v>
      </c>
      <c r="BR42" s="4"/>
      <c r="BS42" s="3"/>
      <c r="BT42" s="4"/>
      <c r="BU42" s="5"/>
      <c r="BV42" s="4"/>
      <c r="BW42" s="5">
        <v>0</v>
      </c>
      <c r="BX42" s="4"/>
      <c r="BY42" s="3"/>
      <c r="BZ42" s="4"/>
      <c r="CA42" s="5"/>
      <c r="CB42" s="4"/>
      <c r="CC42" s="5">
        <v>0</v>
      </c>
      <c r="CD42" s="4"/>
      <c r="CE42" s="4"/>
      <c r="CF42" s="4"/>
      <c r="CG42" s="4"/>
      <c r="CH42" s="4"/>
      <c r="CI42" s="5">
        <v>0</v>
      </c>
      <c r="CJ42" s="4"/>
      <c r="CK42" s="3"/>
      <c r="CL42" s="4"/>
      <c r="CM42" s="5"/>
      <c r="CN42" s="4"/>
      <c r="CO42" s="5">
        <v>0</v>
      </c>
      <c r="CP42" s="4"/>
      <c r="CQ42" s="3"/>
      <c r="CR42" s="4"/>
      <c r="CS42" s="4"/>
      <c r="CT42" s="4"/>
      <c r="CU42" s="5">
        <f t="shared" si="3"/>
        <v>0</v>
      </c>
    </row>
    <row r="43" spans="1:99" x14ac:dyDescent="0.35">
      <c r="A43" s="2"/>
      <c r="B43" s="2" t="s">
        <v>41</v>
      </c>
      <c r="C43" s="2"/>
      <c r="D43" s="2"/>
      <c r="E43" s="3"/>
      <c r="F43" s="4"/>
      <c r="G43" s="5"/>
      <c r="H43" s="4"/>
      <c r="I43" s="5">
        <v>639.69000000000005</v>
      </c>
      <c r="J43" s="4"/>
      <c r="K43" s="3"/>
      <c r="L43" s="4"/>
      <c r="M43" s="5"/>
      <c r="N43" s="4"/>
      <c r="O43" s="5">
        <v>1856</v>
      </c>
      <c r="P43" s="4"/>
      <c r="Q43" s="3"/>
      <c r="R43" s="4"/>
      <c r="S43" s="5"/>
      <c r="T43" s="4"/>
      <c r="U43" s="5">
        <v>1998.18</v>
      </c>
      <c r="V43" s="4"/>
      <c r="W43" s="3"/>
      <c r="X43" s="4"/>
      <c r="Y43" s="5"/>
      <c r="Z43" s="4"/>
      <c r="AA43" s="5">
        <v>3071.6</v>
      </c>
      <c r="AB43" s="4"/>
      <c r="AC43" s="3"/>
      <c r="AD43" s="4"/>
      <c r="AE43" s="5"/>
      <c r="AF43" s="4"/>
      <c r="AG43" s="5">
        <v>1167.9100000000001</v>
      </c>
      <c r="AH43" s="4"/>
      <c r="AI43" s="3"/>
      <c r="AJ43" s="4"/>
      <c r="AK43" s="5"/>
      <c r="AL43" s="4"/>
      <c r="AM43" s="5">
        <v>1408.85</v>
      </c>
      <c r="AN43" s="4"/>
      <c r="AO43" s="3"/>
      <c r="AP43" s="4"/>
      <c r="AQ43" s="5"/>
      <c r="AR43" s="4"/>
      <c r="AS43" s="5">
        <v>1205.23</v>
      </c>
      <c r="AT43" s="4"/>
      <c r="AU43" s="3"/>
      <c r="AV43" s="4"/>
      <c r="AW43" s="5"/>
      <c r="AX43" s="4"/>
      <c r="AY43" s="5">
        <v>2930.51</v>
      </c>
      <c r="AZ43" s="4"/>
      <c r="BA43" s="3"/>
      <c r="BB43" s="4"/>
      <c r="BC43" s="5"/>
      <c r="BD43" s="4"/>
      <c r="BE43" s="5">
        <v>2502.8000000000002</v>
      </c>
      <c r="BF43" s="4"/>
      <c r="BG43" s="3"/>
      <c r="BH43" s="4"/>
      <c r="BI43" s="5"/>
      <c r="BJ43" s="4"/>
      <c r="BK43" s="5">
        <v>252.25</v>
      </c>
      <c r="BL43" s="4"/>
      <c r="BM43" s="3"/>
      <c r="BN43" s="4"/>
      <c r="BO43" s="5"/>
      <c r="BP43" s="4"/>
      <c r="BQ43" s="5">
        <v>3027.39</v>
      </c>
      <c r="BR43" s="4"/>
      <c r="BS43" s="3"/>
      <c r="BT43" s="4"/>
      <c r="BU43" s="5"/>
      <c r="BV43" s="4"/>
      <c r="BW43" s="5">
        <v>2737.24</v>
      </c>
      <c r="BX43" s="4"/>
      <c r="BY43" s="3"/>
      <c r="BZ43" s="4"/>
      <c r="CA43" s="5"/>
      <c r="CB43" s="4"/>
      <c r="CC43" s="5">
        <v>1935.37</v>
      </c>
      <c r="CD43" s="4"/>
      <c r="CE43" s="4"/>
      <c r="CF43" s="4"/>
      <c r="CG43" s="4"/>
      <c r="CH43" s="4"/>
      <c r="CI43" s="5">
        <v>2200.1999999999998</v>
      </c>
      <c r="CJ43" s="4"/>
      <c r="CK43" s="3"/>
      <c r="CL43" s="4"/>
      <c r="CM43" s="5"/>
      <c r="CN43" s="4"/>
      <c r="CO43" s="5">
        <v>1509.75</v>
      </c>
      <c r="CP43" s="4"/>
      <c r="CQ43" s="3"/>
      <c r="CR43" s="4"/>
      <c r="CS43" s="4"/>
      <c r="CT43" s="4"/>
      <c r="CU43" s="5">
        <f t="shared" si="3"/>
        <v>28442.97</v>
      </c>
    </row>
    <row r="44" spans="1:99" ht="15" thickBot="1" x14ac:dyDescent="0.4">
      <c r="A44" s="2"/>
      <c r="B44" s="2" t="s">
        <v>42</v>
      </c>
      <c r="C44" s="2"/>
      <c r="D44" s="2"/>
      <c r="E44" s="3"/>
      <c r="F44" s="4"/>
      <c r="G44" s="5"/>
      <c r="H44" s="4"/>
      <c r="I44" s="5">
        <v>0</v>
      </c>
      <c r="J44" s="4"/>
      <c r="K44" s="3"/>
      <c r="L44" s="4"/>
      <c r="M44" s="5"/>
      <c r="N44" s="4"/>
      <c r="O44" s="5">
        <v>0</v>
      </c>
      <c r="P44" s="4"/>
      <c r="Q44" s="3"/>
      <c r="R44" s="4"/>
      <c r="S44" s="5"/>
      <c r="T44" s="4"/>
      <c r="U44" s="5">
        <v>0</v>
      </c>
      <c r="V44" s="4"/>
      <c r="W44" s="3"/>
      <c r="X44" s="4"/>
      <c r="Y44" s="5"/>
      <c r="Z44" s="4"/>
      <c r="AA44" s="5">
        <v>0</v>
      </c>
      <c r="AB44" s="4"/>
      <c r="AC44" s="3"/>
      <c r="AD44" s="4"/>
      <c r="AE44" s="5"/>
      <c r="AF44" s="4"/>
      <c r="AG44" s="5">
        <v>0</v>
      </c>
      <c r="AH44" s="4"/>
      <c r="AI44" s="3"/>
      <c r="AJ44" s="4"/>
      <c r="AK44" s="5"/>
      <c r="AL44" s="4"/>
      <c r="AM44" s="5">
        <v>0</v>
      </c>
      <c r="AN44" s="4"/>
      <c r="AO44" s="3"/>
      <c r="AP44" s="4"/>
      <c r="AQ44" s="5"/>
      <c r="AR44" s="4"/>
      <c r="AS44" s="5">
        <v>0</v>
      </c>
      <c r="AT44" s="4"/>
      <c r="AU44" s="3"/>
      <c r="AV44" s="4"/>
      <c r="AW44" s="5"/>
      <c r="AX44" s="4"/>
      <c r="AY44" s="5">
        <v>0</v>
      </c>
      <c r="AZ44" s="4"/>
      <c r="BA44" s="3"/>
      <c r="BB44" s="4"/>
      <c r="BC44" s="5"/>
      <c r="BD44" s="4"/>
      <c r="BE44" s="5">
        <v>0</v>
      </c>
      <c r="BF44" s="4"/>
      <c r="BG44" s="3"/>
      <c r="BH44" s="4"/>
      <c r="BI44" s="5"/>
      <c r="BJ44" s="4"/>
      <c r="BK44" s="5">
        <v>0</v>
      </c>
      <c r="BL44" s="4"/>
      <c r="BM44" s="3"/>
      <c r="BN44" s="4"/>
      <c r="BO44" s="5"/>
      <c r="BP44" s="4"/>
      <c r="BQ44" s="5">
        <v>0</v>
      </c>
      <c r="BR44" s="4"/>
      <c r="BS44" s="3"/>
      <c r="BT44" s="4"/>
      <c r="BU44" s="5"/>
      <c r="BV44" s="4"/>
      <c r="BW44" s="5">
        <v>0</v>
      </c>
      <c r="BX44" s="4"/>
      <c r="BY44" s="3"/>
      <c r="BZ44" s="4"/>
      <c r="CA44" s="5"/>
      <c r="CB44" s="4"/>
      <c r="CC44" s="5">
        <v>0</v>
      </c>
      <c r="CD44" s="4"/>
      <c r="CE44" s="4"/>
      <c r="CF44" s="4"/>
      <c r="CG44" s="4"/>
      <c r="CH44" s="4"/>
      <c r="CI44" s="5">
        <v>0</v>
      </c>
      <c r="CJ44" s="4"/>
      <c r="CK44" s="3"/>
      <c r="CL44" s="4"/>
      <c r="CM44" s="5"/>
      <c r="CN44" s="4"/>
      <c r="CO44" s="5">
        <v>0</v>
      </c>
      <c r="CP44" s="4"/>
      <c r="CQ44" s="3"/>
      <c r="CR44" s="4"/>
      <c r="CS44" s="4"/>
      <c r="CT44" s="4"/>
      <c r="CU44" s="5">
        <f t="shared" si="3"/>
        <v>0</v>
      </c>
    </row>
    <row r="45" spans="1:99" s="13" customFormat="1" ht="11" thickBot="1" x14ac:dyDescent="0.3">
      <c r="A45" s="2" t="s">
        <v>43</v>
      </c>
      <c r="B45" s="2"/>
      <c r="C45" s="2"/>
      <c r="D45" s="2"/>
      <c r="E45" s="14"/>
      <c r="F45" s="2"/>
      <c r="G45" s="11"/>
      <c r="H45" s="2"/>
      <c r="I45" s="12">
        <f>ROUND(SUM(I38:I44),5)</f>
        <v>1226.79</v>
      </c>
      <c r="J45" s="2"/>
      <c r="K45" s="14"/>
      <c r="L45" s="2"/>
      <c r="M45" s="11"/>
      <c r="N45" s="2"/>
      <c r="O45" s="12">
        <f>ROUND(SUM(O38:O44),5)</f>
        <v>2390.7199999999998</v>
      </c>
      <c r="P45" s="2"/>
      <c r="Q45" s="14"/>
      <c r="R45" s="2"/>
      <c r="S45" s="11"/>
      <c r="T45" s="2"/>
      <c r="U45" s="12">
        <f>ROUND(SUM(U38:U44),5)</f>
        <v>2573.58</v>
      </c>
      <c r="V45" s="2"/>
      <c r="W45" s="14"/>
      <c r="X45" s="2"/>
      <c r="Y45" s="11"/>
      <c r="Z45" s="2"/>
      <c r="AA45" s="12">
        <f>ROUND(SUM(AA38:AA44),5)</f>
        <v>3957.62</v>
      </c>
      <c r="AB45" s="2"/>
      <c r="AC45" s="14"/>
      <c r="AD45" s="2"/>
      <c r="AE45" s="11"/>
      <c r="AF45" s="2"/>
      <c r="AG45" s="12">
        <f>ROUND(SUM(AG38:AG44),5)</f>
        <v>1921.61</v>
      </c>
      <c r="AH45" s="2"/>
      <c r="AI45" s="14"/>
      <c r="AJ45" s="2"/>
      <c r="AK45" s="11"/>
      <c r="AL45" s="2"/>
      <c r="AM45" s="12">
        <f>ROUND(SUM(AM38:AM44),5)</f>
        <v>2296.67</v>
      </c>
      <c r="AN45" s="2"/>
      <c r="AO45" s="14"/>
      <c r="AP45" s="2"/>
      <c r="AQ45" s="11"/>
      <c r="AR45" s="2"/>
      <c r="AS45" s="12">
        <f>ROUND(SUM(AS38:AS44),5)</f>
        <v>1576.38</v>
      </c>
      <c r="AT45" s="2"/>
      <c r="AU45" s="14"/>
      <c r="AV45" s="2"/>
      <c r="AW45" s="11"/>
      <c r="AX45" s="2"/>
      <c r="AY45" s="12">
        <f>ROUND(SUM(AY38:AY44),5)</f>
        <v>3773.99</v>
      </c>
      <c r="AZ45" s="2"/>
      <c r="BA45" s="14"/>
      <c r="BB45" s="2"/>
      <c r="BC45" s="11"/>
      <c r="BD45" s="2"/>
      <c r="BE45" s="12">
        <f>ROUND(SUM(BE38:BE44),5)</f>
        <v>3223.39</v>
      </c>
      <c r="BF45" s="2"/>
      <c r="BG45" s="14"/>
      <c r="BH45" s="2"/>
      <c r="BI45" s="11"/>
      <c r="BJ45" s="2"/>
      <c r="BK45" s="12">
        <f>ROUND(SUM(BK38:BK44),5)</f>
        <v>329.47</v>
      </c>
      <c r="BL45" s="2"/>
      <c r="BM45" s="14"/>
      <c r="BN45" s="2"/>
      <c r="BO45" s="11"/>
      <c r="BP45" s="2"/>
      <c r="BQ45" s="12">
        <f>ROUND(SUM(BQ38:BQ44),5)</f>
        <v>3796.59</v>
      </c>
      <c r="BR45" s="2"/>
      <c r="BS45" s="14"/>
      <c r="BT45" s="2"/>
      <c r="BU45" s="11"/>
      <c r="BV45" s="2"/>
      <c r="BW45" s="12">
        <f>ROUND(SUM(BW38:BW44),5)</f>
        <v>3525.86</v>
      </c>
      <c r="BX45" s="2"/>
      <c r="BY45" s="14"/>
      <c r="BZ45" s="2"/>
      <c r="CA45" s="11"/>
      <c r="CB45" s="2"/>
      <c r="CC45" s="12">
        <f>ROUND(SUM(CC38:CC44),5)</f>
        <v>2491.94</v>
      </c>
      <c r="CD45" s="2"/>
      <c r="CE45" s="2"/>
      <c r="CF45" s="2"/>
      <c r="CG45" s="2"/>
      <c r="CH45" s="2"/>
      <c r="CI45" s="12">
        <f>ROUND(SUM(CI38:CI44),5)</f>
        <v>3638.76</v>
      </c>
      <c r="CJ45" s="2"/>
      <c r="CK45" s="14"/>
      <c r="CL45" s="2"/>
      <c r="CM45" s="11"/>
      <c r="CN45" s="2"/>
      <c r="CO45" s="12">
        <f>ROUND(SUM(CO38:CO44),5)</f>
        <v>1946.64</v>
      </c>
      <c r="CP45" s="2"/>
      <c r="CQ45" s="14"/>
      <c r="CR45" s="2"/>
      <c r="CS45" s="2"/>
      <c r="CT45" s="2"/>
      <c r="CU45" s="12">
        <f t="shared" si="3"/>
        <v>38670.01</v>
      </c>
    </row>
    <row r="46" spans="1:99" ht="15" thickTop="1" x14ac:dyDescent="0.35"/>
  </sheetData>
  <mergeCells count="48">
    <mergeCell ref="CQ3:CU3"/>
    <mergeCell ref="BM3:BQ3"/>
    <mergeCell ref="BS3:BW3"/>
    <mergeCell ref="BY3:CC3"/>
    <mergeCell ref="CE3:CI3"/>
    <mergeCell ref="CK3:CO3"/>
    <mergeCell ref="AI3:AM3"/>
    <mergeCell ref="AO3:AS3"/>
    <mergeCell ref="AU3:AY3"/>
    <mergeCell ref="BA3:BE3"/>
    <mergeCell ref="BG3:BK3"/>
    <mergeCell ref="E3:I3"/>
    <mergeCell ref="K3:O3"/>
    <mergeCell ref="Q3:U3"/>
    <mergeCell ref="W3:AA3"/>
    <mergeCell ref="AC3:AG3"/>
    <mergeCell ref="BS2:BW2"/>
    <mergeCell ref="BY2:CC2"/>
    <mergeCell ref="CE2:CI2"/>
    <mergeCell ref="CK2:CO2"/>
    <mergeCell ref="CQ2:CU2"/>
    <mergeCell ref="AO2:AS2"/>
    <mergeCell ref="AU2:AY2"/>
    <mergeCell ref="BA2:BE2"/>
    <mergeCell ref="BG2:BK2"/>
    <mergeCell ref="BM2:BQ2"/>
    <mergeCell ref="AI1:AM1"/>
    <mergeCell ref="E2:I2"/>
    <mergeCell ref="K2:O2"/>
    <mergeCell ref="Q2:U2"/>
    <mergeCell ref="W2:AA2"/>
    <mergeCell ref="AC2:AG2"/>
    <mergeCell ref="AI2:AM2"/>
    <mergeCell ref="E1:I1"/>
    <mergeCell ref="K1:O1"/>
    <mergeCell ref="Q1:U1"/>
    <mergeCell ref="W1:AA1"/>
    <mergeCell ref="AC1:AG1"/>
    <mergeCell ref="CQ1:CU1"/>
    <mergeCell ref="CK1:CO1"/>
    <mergeCell ref="CE1:CI1"/>
    <mergeCell ref="BY1:CC1"/>
    <mergeCell ref="BS1:BW1"/>
    <mergeCell ref="BM1:BQ1"/>
    <mergeCell ref="BG1:BK1"/>
    <mergeCell ref="BA1:BE1"/>
    <mergeCell ref="AU1:AY1"/>
    <mergeCell ref="AO1:AS1"/>
  </mergeCells>
  <phoneticPr fontId="6" type="noConversion"/>
  <pageMargins left="0.7" right="0.7" top="0.75" bottom="0.75" header="0.1" footer="0.3"/>
  <pageSetup orientation="portrait" r:id="rId1"/>
  <headerFooter>
    <oddHeader>&amp;L&amp;"Arial,Bold"&amp;8 12:51 PM
&amp;"Arial,Bold"&amp;8 04/22/24&amp;C&amp;"Arial,Bold"&amp;12 MORGAN COUNTY WATER DISTR
&amp;"Arial,Bold"&amp;14 Payroll Summary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branscum</dc:creator>
  <cp:lastModifiedBy>Brittany  Koenig</cp:lastModifiedBy>
  <dcterms:created xsi:type="dcterms:W3CDTF">2024-04-22T16:51:06Z</dcterms:created>
  <dcterms:modified xsi:type="dcterms:W3CDTF">2024-04-26T02:03:17Z</dcterms:modified>
</cp:coreProperties>
</file>