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gulatory\MISC\2023-00422_WinterStormElliott\01_DataRequests\JI\JI 2-4  - BrownSolar\"/>
    </mc:Choice>
  </mc:AlternateContent>
  <xr:revisionPtr revIDLastSave="0" documentId="8_{8B5D74ED-5636-4DD3-957D-3BF1B9488324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BrownSolar_Heath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H53" i="1"/>
  <c r="H245" i="1"/>
  <c r="H299" i="1"/>
  <c r="H309" i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64" i="1"/>
  <c r="H164" i="1" s="1"/>
  <c r="G165" i="1"/>
  <c r="H165" i="1" s="1"/>
  <c r="G166" i="1"/>
  <c r="H166" i="1" s="1"/>
  <c r="G167" i="1"/>
  <c r="H167" i="1" s="1"/>
  <c r="G168" i="1"/>
  <c r="H168" i="1" s="1"/>
  <c r="G169" i="1"/>
  <c r="H169" i="1" s="1"/>
  <c r="G170" i="1"/>
  <c r="H170" i="1" s="1"/>
  <c r="G171" i="1"/>
  <c r="H171" i="1" s="1"/>
  <c r="G172" i="1"/>
  <c r="H172" i="1" s="1"/>
  <c r="G173" i="1"/>
  <c r="H173" i="1" s="1"/>
  <c r="G174" i="1"/>
  <c r="H174" i="1" s="1"/>
  <c r="G175" i="1"/>
  <c r="H175" i="1" s="1"/>
  <c r="G176" i="1"/>
  <c r="H176" i="1" s="1"/>
  <c r="G177" i="1"/>
  <c r="H177" i="1" s="1"/>
  <c r="G178" i="1"/>
  <c r="H178" i="1" s="1"/>
  <c r="G179" i="1"/>
  <c r="H179" i="1" s="1"/>
  <c r="G180" i="1"/>
  <c r="H180" i="1" s="1"/>
  <c r="G181" i="1"/>
  <c r="H181" i="1" s="1"/>
  <c r="G182" i="1"/>
  <c r="H182" i="1" s="1"/>
  <c r="G183" i="1"/>
  <c r="H183" i="1" s="1"/>
  <c r="G184" i="1"/>
  <c r="H184" i="1" s="1"/>
  <c r="G185" i="1"/>
  <c r="H185" i="1" s="1"/>
  <c r="G186" i="1"/>
  <c r="H186" i="1" s="1"/>
  <c r="G187" i="1"/>
  <c r="H187" i="1" s="1"/>
  <c r="G188" i="1"/>
  <c r="H188" i="1" s="1"/>
  <c r="G189" i="1"/>
  <c r="H189" i="1" s="1"/>
  <c r="G190" i="1"/>
  <c r="H190" i="1" s="1"/>
  <c r="G191" i="1"/>
  <c r="H191" i="1" s="1"/>
  <c r="G192" i="1"/>
  <c r="H192" i="1" s="1"/>
  <c r="G193" i="1"/>
  <c r="H193" i="1" s="1"/>
  <c r="G194" i="1"/>
  <c r="H194" i="1" s="1"/>
  <c r="G195" i="1"/>
  <c r="H195" i="1" s="1"/>
  <c r="G196" i="1"/>
  <c r="H196" i="1" s="1"/>
  <c r="G197" i="1"/>
  <c r="H197" i="1" s="1"/>
  <c r="G198" i="1"/>
  <c r="H198" i="1" s="1"/>
  <c r="G199" i="1"/>
  <c r="H199" i="1" s="1"/>
  <c r="G200" i="1"/>
  <c r="H200" i="1" s="1"/>
  <c r="G201" i="1"/>
  <c r="H201" i="1" s="1"/>
  <c r="G202" i="1"/>
  <c r="H202" i="1" s="1"/>
  <c r="G203" i="1"/>
  <c r="H203" i="1" s="1"/>
  <c r="G204" i="1"/>
  <c r="H204" i="1" s="1"/>
  <c r="G205" i="1"/>
  <c r="H205" i="1" s="1"/>
  <c r="G206" i="1"/>
  <c r="H206" i="1" s="1"/>
  <c r="G207" i="1"/>
  <c r="H207" i="1" s="1"/>
  <c r="G208" i="1"/>
  <c r="H208" i="1" s="1"/>
  <c r="G209" i="1"/>
  <c r="H209" i="1" s="1"/>
  <c r="G210" i="1"/>
  <c r="H210" i="1" s="1"/>
  <c r="G211" i="1"/>
  <c r="H211" i="1" s="1"/>
  <c r="G212" i="1"/>
  <c r="H212" i="1" s="1"/>
  <c r="G213" i="1"/>
  <c r="H213" i="1" s="1"/>
  <c r="G214" i="1"/>
  <c r="H214" i="1" s="1"/>
  <c r="G215" i="1"/>
  <c r="H215" i="1" s="1"/>
  <c r="G216" i="1"/>
  <c r="H216" i="1" s="1"/>
  <c r="G217" i="1"/>
  <c r="H217" i="1" s="1"/>
  <c r="G218" i="1"/>
  <c r="H218" i="1" s="1"/>
  <c r="G219" i="1"/>
  <c r="H219" i="1" s="1"/>
  <c r="G220" i="1"/>
  <c r="H220" i="1" s="1"/>
  <c r="G221" i="1"/>
  <c r="H221" i="1" s="1"/>
  <c r="G222" i="1"/>
  <c r="H222" i="1" s="1"/>
  <c r="G223" i="1"/>
  <c r="H223" i="1" s="1"/>
  <c r="G224" i="1"/>
  <c r="H224" i="1" s="1"/>
  <c r="G225" i="1"/>
  <c r="H225" i="1" s="1"/>
  <c r="G226" i="1"/>
  <c r="H226" i="1" s="1"/>
  <c r="G227" i="1"/>
  <c r="H227" i="1" s="1"/>
  <c r="G228" i="1"/>
  <c r="H228" i="1" s="1"/>
  <c r="G229" i="1"/>
  <c r="H229" i="1" s="1"/>
  <c r="G230" i="1"/>
  <c r="H230" i="1" s="1"/>
  <c r="G231" i="1"/>
  <c r="H231" i="1" s="1"/>
  <c r="G232" i="1"/>
  <c r="H232" i="1" s="1"/>
  <c r="G233" i="1"/>
  <c r="H233" i="1" s="1"/>
  <c r="G234" i="1"/>
  <c r="H234" i="1" s="1"/>
  <c r="G235" i="1"/>
  <c r="H235" i="1" s="1"/>
  <c r="G236" i="1"/>
  <c r="H236" i="1" s="1"/>
  <c r="G237" i="1"/>
  <c r="H237" i="1" s="1"/>
  <c r="G238" i="1"/>
  <c r="H238" i="1" s="1"/>
  <c r="G239" i="1"/>
  <c r="H239" i="1" s="1"/>
  <c r="G240" i="1"/>
  <c r="H240" i="1" s="1"/>
  <c r="G241" i="1"/>
  <c r="H241" i="1" s="1"/>
  <c r="G242" i="1"/>
  <c r="H242" i="1" s="1"/>
  <c r="G243" i="1"/>
  <c r="H243" i="1" s="1"/>
  <c r="G244" i="1"/>
  <c r="H244" i="1" s="1"/>
  <c r="G245" i="1"/>
  <c r="G246" i="1"/>
  <c r="H246" i="1" s="1"/>
  <c r="G247" i="1"/>
  <c r="H247" i="1" s="1"/>
  <c r="G248" i="1"/>
  <c r="H248" i="1" s="1"/>
  <c r="G249" i="1"/>
  <c r="H249" i="1" s="1"/>
  <c r="G250" i="1"/>
  <c r="H250" i="1" s="1"/>
  <c r="G251" i="1"/>
  <c r="H251" i="1" s="1"/>
  <c r="G252" i="1"/>
  <c r="H252" i="1" s="1"/>
  <c r="G253" i="1"/>
  <c r="H253" i="1" s="1"/>
  <c r="G254" i="1"/>
  <c r="H254" i="1" s="1"/>
  <c r="G255" i="1"/>
  <c r="H255" i="1" s="1"/>
  <c r="G256" i="1"/>
  <c r="H256" i="1" s="1"/>
  <c r="G257" i="1"/>
  <c r="H257" i="1" s="1"/>
  <c r="G258" i="1"/>
  <c r="H258" i="1" s="1"/>
  <c r="G259" i="1"/>
  <c r="H259" i="1" s="1"/>
  <c r="G260" i="1"/>
  <c r="H260" i="1" s="1"/>
  <c r="G261" i="1"/>
  <c r="H261" i="1" s="1"/>
  <c r="G262" i="1"/>
  <c r="H262" i="1" s="1"/>
  <c r="G263" i="1"/>
  <c r="H263" i="1" s="1"/>
  <c r="G264" i="1"/>
  <c r="H264" i="1" s="1"/>
  <c r="G265" i="1"/>
  <c r="H265" i="1" s="1"/>
  <c r="G266" i="1"/>
  <c r="H266" i="1" s="1"/>
  <c r="G267" i="1"/>
  <c r="H267" i="1" s="1"/>
  <c r="G268" i="1"/>
  <c r="H268" i="1" s="1"/>
  <c r="G269" i="1"/>
  <c r="H269" i="1" s="1"/>
  <c r="G270" i="1"/>
  <c r="H270" i="1" s="1"/>
  <c r="G271" i="1"/>
  <c r="H271" i="1" s="1"/>
  <c r="G272" i="1"/>
  <c r="H272" i="1" s="1"/>
  <c r="G273" i="1"/>
  <c r="H273" i="1" s="1"/>
  <c r="G274" i="1"/>
  <c r="H274" i="1" s="1"/>
  <c r="G275" i="1"/>
  <c r="H275" i="1" s="1"/>
  <c r="G276" i="1"/>
  <c r="H276" i="1" s="1"/>
  <c r="G277" i="1"/>
  <c r="H277" i="1" s="1"/>
  <c r="G278" i="1"/>
  <c r="H278" i="1" s="1"/>
  <c r="G279" i="1"/>
  <c r="H279" i="1" s="1"/>
  <c r="G280" i="1"/>
  <c r="H280" i="1" s="1"/>
  <c r="G281" i="1"/>
  <c r="H281" i="1" s="1"/>
  <c r="G282" i="1"/>
  <c r="H282" i="1" s="1"/>
  <c r="G283" i="1"/>
  <c r="H283" i="1" s="1"/>
  <c r="G284" i="1"/>
  <c r="H284" i="1" s="1"/>
  <c r="G285" i="1"/>
  <c r="H285" i="1" s="1"/>
  <c r="G286" i="1"/>
  <c r="H286" i="1" s="1"/>
  <c r="G287" i="1"/>
  <c r="H287" i="1" s="1"/>
  <c r="G288" i="1"/>
  <c r="H288" i="1" s="1"/>
  <c r="G289" i="1"/>
  <c r="H289" i="1" s="1"/>
  <c r="G290" i="1"/>
  <c r="H290" i="1" s="1"/>
  <c r="G291" i="1"/>
  <c r="H291" i="1" s="1"/>
  <c r="G292" i="1"/>
  <c r="H292" i="1" s="1"/>
  <c r="G293" i="1"/>
  <c r="H293" i="1" s="1"/>
  <c r="G294" i="1"/>
  <c r="H294" i="1" s="1"/>
  <c r="G295" i="1"/>
  <c r="H295" i="1" s="1"/>
  <c r="G296" i="1"/>
  <c r="H296" i="1" s="1"/>
  <c r="G297" i="1"/>
  <c r="H297" i="1" s="1"/>
  <c r="G298" i="1"/>
  <c r="H298" i="1" s="1"/>
  <c r="G299" i="1"/>
  <c r="G300" i="1"/>
  <c r="H300" i="1" s="1"/>
  <c r="G301" i="1"/>
  <c r="H301" i="1" s="1"/>
  <c r="G302" i="1"/>
  <c r="H302" i="1" s="1"/>
  <c r="G303" i="1"/>
  <c r="H303" i="1" s="1"/>
  <c r="G304" i="1"/>
  <c r="H304" i="1" s="1"/>
  <c r="G305" i="1"/>
  <c r="H305" i="1" s="1"/>
  <c r="G306" i="1"/>
  <c r="H306" i="1" s="1"/>
  <c r="G307" i="1"/>
  <c r="H307" i="1" s="1"/>
  <c r="G308" i="1"/>
  <c r="H308" i="1" s="1"/>
  <c r="G309" i="1"/>
  <c r="G310" i="1"/>
  <c r="H310" i="1" s="1"/>
  <c r="G311" i="1"/>
  <c r="H311" i="1" s="1"/>
  <c r="G312" i="1"/>
  <c r="H312" i="1" s="1"/>
  <c r="G313" i="1"/>
  <c r="H313" i="1" s="1"/>
  <c r="G314" i="1"/>
  <c r="H314" i="1" s="1"/>
  <c r="G315" i="1"/>
  <c r="H315" i="1" s="1"/>
  <c r="G316" i="1"/>
  <c r="H316" i="1" s="1"/>
  <c r="G317" i="1"/>
  <c r="H317" i="1" s="1"/>
  <c r="G318" i="1"/>
  <c r="H318" i="1" s="1"/>
  <c r="G319" i="1"/>
  <c r="H319" i="1" s="1"/>
  <c r="G320" i="1"/>
  <c r="H320" i="1" s="1"/>
  <c r="G321" i="1"/>
  <c r="H321" i="1" s="1"/>
  <c r="G322" i="1"/>
  <c r="H322" i="1" s="1"/>
  <c r="G323" i="1"/>
  <c r="H323" i="1" s="1"/>
  <c r="G324" i="1"/>
  <c r="H324" i="1" s="1"/>
  <c r="G325" i="1"/>
  <c r="H325" i="1" s="1"/>
  <c r="G326" i="1"/>
  <c r="H326" i="1" s="1"/>
  <c r="G327" i="1"/>
  <c r="H327" i="1" s="1"/>
  <c r="G328" i="1"/>
  <c r="H328" i="1" s="1"/>
  <c r="G329" i="1"/>
  <c r="H329" i="1" s="1"/>
  <c r="G330" i="1"/>
  <c r="H330" i="1" s="1"/>
  <c r="G331" i="1"/>
  <c r="H331" i="1" s="1"/>
  <c r="G332" i="1"/>
  <c r="H332" i="1" s="1"/>
  <c r="G333" i="1"/>
  <c r="H333" i="1" s="1"/>
  <c r="G334" i="1"/>
  <c r="H334" i="1" s="1"/>
  <c r="G335" i="1"/>
  <c r="H335" i="1" s="1"/>
  <c r="G336" i="1"/>
  <c r="H336" i="1" s="1"/>
  <c r="G337" i="1"/>
  <c r="H337" i="1" s="1"/>
  <c r="G338" i="1"/>
  <c r="H338" i="1" s="1"/>
  <c r="G339" i="1"/>
  <c r="H339" i="1" s="1"/>
  <c r="G340" i="1"/>
  <c r="H340" i="1" s="1"/>
  <c r="G341" i="1"/>
  <c r="H341" i="1" s="1"/>
  <c r="G342" i="1"/>
  <c r="H342" i="1" s="1"/>
  <c r="G343" i="1"/>
  <c r="H343" i="1" s="1"/>
  <c r="G344" i="1"/>
  <c r="H344" i="1" s="1"/>
  <c r="G345" i="1"/>
  <c r="H345" i="1" s="1"/>
  <c r="G346" i="1"/>
  <c r="H346" i="1" s="1"/>
  <c r="G347" i="1"/>
  <c r="H347" i="1" s="1"/>
  <c r="G348" i="1"/>
  <c r="H348" i="1" s="1"/>
  <c r="G349" i="1"/>
  <c r="H349" i="1" s="1"/>
  <c r="G350" i="1"/>
  <c r="H350" i="1" s="1"/>
  <c r="G351" i="1"/>
  <c r="H351" i="1" s="1"/>
  <c r="G352" i="1"/>
  <c r="H352" i="1" s="1"/>
  <c r="G353" i="1"/>
  <c r="H353" i="1" s="1"/>
  <c r="G354" i="1"/>
  <c r="H354" i="1" s="1"/>
  <c r="G355" i="1"/>
  <c r="H355" i="1" s="1"/>
  <c r="G356" i="1"/>
  <c r="H356" i="1" s="1"/>
  <c r="G357" i="1"/>
  <c r="H357" i="1" s="1"/>
  <c r="G358" i="1"/>
  <c r="H358" i="1" s="1"/>
  <c r="G359" i="1"/>
  <c r="H359" i="1" s="1"/>
  <c r="G360" i="1"/>
  <c r="H360" i="1" s="1"/>
  <c r="G361" i="1"/>
  <c r="H361" i="1" s="1"/>
  <c r="G362" i="1"/>
  <c r="H362" i="1" s="1"/>
  <c r="G363" i="1"/>
  <c r="H363" i="1" s="1"/>
  <c r="G364" i="1"/>
  <c r="H364" i="1" s="1"/>
  <c r="G365" i="1"/>
  <c r="H365" i="1" s="1"/>
  <c r="G366" i="1"/>
  <c r="H366" i="1" s="1"/>
  <c r="G367" i="1"/>
  <c r="H367" i="1" s="1"/>
  <c r="G368" i="1"/>
  <c r="H368" i="1" s="1"/>
  <c r="G369" i="1"/>
  <c r="H369" i="1" s="1"/>
  <c r="G370" i="1"/>
  <c r="H370" i="1" s="1"/>
  <c r="G371" i="1"/>
  <c r="H371" i="1" s="1"/>
  <c r="G372" i="1"/>
  <c r="H372" i="1" s="1"/>
  <c r="G13" i="1"/>
  <c r="H13" i="1" s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B8" i="1"/>
  <c r="C13" i="1"/>
  <c r="B9" i="1" l="1"/>
</calcChain>
</file>

<file path=xl/sharedStrings.xml><?xml version="1.0" encoding="utf-8"?>
<sst xmlns="http://schemas.openxmlformats.org/spreadsheetml/2006/main" count="27" uniqueCount="27">
  <si>
    <t>time</t>
  </si>
  <si>
    <t>Difference</t>
  </si>
  <si>
    <t>Plane of Array Irradiance (POAI)</t>
  </si>
  <si>
    <t>Actual Output (kW)</t>
  </si>
  <si>
    <t>Modeled Output (kW)</t>
  </si>
  <si>
    <t>Start Date</t>
  </si>
  <si>
    <t>End Date</t>
  </si>
  <si>
    <t>Lost MWh</t>
  </si>
  <si>
    <t>Panels</t>
  </si>
  <si>
    <t>Day</t>
  </si>
  <si>
    <t>Cost of Snow Removal</t>
  </si>
  <si>
    <t>$/MWh</t>
  </si>
  <si>
    <t>Final Modeled Output (kW)</t>
  </si>
  <si>
    <t>Notes</t>
  </si>
  <si>
    <t>Input</t>
  </si>
  <si>
    <t>Value</t>
  </si>
  <si>
    <t>1st day after sun melts snow (i.e., 1st day after snowfall that modeled output aligns with actual output).</t>
  </si>
  <si>
    <t>Time to Clear Panel (min per panel)</t>
  </si>
  <si>
    <t>Hourly Rate for Snow Removal Labor</t>
  </si>
  <si>
    <t>Other Notes</t>
  </si>
  <si>
    <t xml:space="preserve">Actual output (kWh) is aggregated on an hourly basis at each inverter in the solar field and added together. </t>
  </si>
  <si>
    <t>1st day solar output assumed available after manual snow removal.</t>
  </si>
  <si>
    <t xml:space="preserve">Small (&lt;5 kWh) actual output values associated with negative POAI should be considered noise.   </t>
  </si>
  <si>
    <t>Modeled output is created using a fourth-degree polynomial regression model that predicts generation output as a function of POA irradiance.</t>
  </si>
  <si>
    <t>"Final" modeled = actual ouput in hours with negative POAI.</t>
  </si>
  <si>
    <t xml:space="preserve">Analysis assumes manual snow removal is completed two days after snowfall on night of 1/14/2024.  </t>
  </si>
  <si>
    <t>Difference between actual output and final modeled output over specified date range.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</si>
</sst>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22" fontId="0" fillId="0" borderId="0" xfId="0" applyNumberFormat="1"/>
    <xf numFmtId="0" fontId="0" fillId="0" borderId="0" xfId="0" applyAlignment="1">
      <alignment horizontal="right" wrapText="1"/>
    </xf>
    <xf numFmtId="14" fontId="18" fillId="0" borderId="0" xfId="0" applyNumberFormat="1" applyFont="1"/>
    <xf numFmtId="3" fontId="18" fillId="0" borderId="0" xfId="0" applyNumberFormat="1" applyFont="1"/>
    <xf numFmtId="0" fontId="18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Brown Solar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620759788340859E-2"/>
          <c:y val="7.4956855225311605E-2"/>
          <c:w val="0.92669319414178264"/>
          <c:h val="0.82557024331690088"/>
        </c:manualLayout>
      </c:layout>
      <c:lineChart>
        <c:grouping val="standard"/>
        <c:varyColors val="0"/>
        <c:ser>
          <c:idx val="1"/>
          <c:order val="0"/>
          <c:tx>
            <c:strRef>
              <c:f>BrownSolar_Heather!$E$12</c:f>
              <c:strCache>
                <c:ptCount val="1"/>
                <c:pt idx="0">
                  <c:v>Actual Output (kW)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BrownSolar_Heather!$B$13:$B$372</c:f>
              <c:numCache>
                <c:formatCode>m/d/yyyy\ h:mm</c:formatCode>
                <c:ptCount val="360"/>
                <c:pt idx="0">
                  <c:v>45301</c:v>
                </c:pt>
                <c:pt idx="1">
                  <c:v>45301.041666666664</c:v>
                </c:pt>
                <c:pt idx="2">
                  <c:v>45301.083333333336</c:v>
                </c:pt>
                <c:pt idx="3">
                  <c:v>45301.125</c:v>
                </c:pt>
                <c:pt idx="4">
                  <c:v>45301.166666666664</c:v>
                </c:pt>
                <c:pt idx="5">
                  <c:v>45301.208333333336</c:v>
                </c:pt>
                <c:pt idx="6">
                  <c:v>45301.25</c:v>
                </c:pt>
                <c:pt idx="7">
                  <c:v>45301.291666666664</c:v>
                </c:pt>
                <c:pt idx="8">
                  <c:v>45301.333333333336</c:v>
                </c:pt>
                <c:pt idx="9">
                  <c:v>45301.375</c:v>
                </c:pt>
                <c:pt idx="10">
                  <c:v>45301.416666666664</c:v>
                </c:pt>
                <c:pt idx="11">
                  <c:v>45301.458333333336</c:v>
                </c:pt>
                <c:pt idx="12">
                  <c:v>45301.5</c:v>
                </c:pt>
                <c:pt idx="13">
                  <c:v>45301.541666666664</c:v>
                </c:pt>
                <c:pt idx="14">
                  <c:v>45301.583333333336</c:v>
                </c:pt>
                <c:pt idx="15">
                  <c:v>45301.625</c:v>
                </c:pt>
                <c:pt idx="16">
                  <c:v>45301.666666666664</c:v>
                </c:pt>
                <c:pt idx="17">
                  <c:v>45301.708333333336</c:v>
                </c:pt>
                <c:pt idx="18">
                  <c:v>45301.75</c:v>
                </c:pt>
                <c:pt idx="19">
                  <c:v>45301.791666666664</c:v>
                </c:pt>
                <c:pt idx="20">
                  <c:v>45301.833333333336</c:v>
                </c:pt>
                <c:pt idx="21">
                  <c:v>45301.875</c:v>
                </c:pt>
                <c:pt idx="22">
                  <c:v>45301.916666666664</c:v>
                </c:pt>
                <c:pt idx="23">
                  <c:v>45301.958333333336</c:v>
                </c:pt>
                <c:pt idx="24">
                  <c:v>45302</c:v>
                </c:pt>
                <c:pt idx="25">
                  <c:v>45302.041666666664</c:v>
                </c:pt>
                <c:pt idx="26">
                  <c:v>45302.083333333336</c:v>
                </c:pt>
                <c:pt idx="27">
                  <c:v>45302.125</c:v>
                </c:pt>
                <c:pt idx="28">
                  <c:v>45302.166666666664</c:v>
                </c:pt>
                <c:pt idx="29">
                  <c:v>45302.208333333336</c:v>
                </c:pt>
                <c:pt idx="30">
                  <c:v>45302.25</c:v>
                </c:pt>
                <c:pt idx="31">
                  <c:v>45302.291666666664</c:v>
                </c:pt>
                <c:pt idx="32">
                  <c:v>45302.333333333336</c:v>
                </c:pt>
                <c:pt idx="33">
                  <c:v>45302.375</c:v>
                </c:pt>
                <c:pt idx="34">
                  <c:v>45302.416666666664</c:v>
                </c:pt>
                <c:pt idx="35">
                  <c:v>45302.458333333336</c:v>
                </c:pt>
                <c:pt idx="36">
                  <c:v>45302.5</c:v>
                </c:pt>
                <c:pt idx="37">
                  <c:v>45302.541666666664</c:v>
                </c:pt>
                <c:pt idx="38">
                  <c:v>45302.583333333336</c:v>
                </c:pt>
                <c:pt idx="39">
                  <c:v>45302.625</c:v>
                </c:pt>
                <c:pt idx="40">
                  <c:v>45302.666666666664</c:v>
                </c:pt>
                <c:pt idx="41">
                  <c:v>45302.708333333336</c:v>
                </c:pt>
                <c:pt idx="42">
                  <c:v>45302.75</c:v>
                </c:pt>
                <c:pt idx="43">
                  <c:v>45302.791666666664</c:v>
                </c:pt>
                <c:pt idx="44">
                  <c:v>45302.833333333336</c:v>
                </c:pt>
                <c:pt idx="45">
                  <c:v>45302.875</c:v>
                </c:pt>
                <c:pt idx="46">
                  <c:v>45302.916666666664</c:v>
                </c:pt>
                <c:pt idx="47">
                  <c:v>45302.958333333336</c:v>
                </c:pt>
                <c:pt idx="48">
                  <c:v>45303</c:v>
                </c:pt>
                <c:pt idx="49">
                  <c:v>45303.041666666664</c:v>
                </c:pt>
                <c:pt idx="50">
                  <c:v>45303.083333333336</c:v>
                </c:pt>
                <c:pt idx="51">
                  <c:v>45303.125</c:v>
                </c:pt>
                <c:pt idx="52">
                  <c:v>45303.166666666664</c:v>
                </c:pt>
                <c:pt idx="53">
                  <c:v>45303.208333333336</c:v>
                </c:pt>
                <c:pt idx="54">
                  <c:v>45303.25</c:v>
                </c:pt>
                <c:pt idx="55">
                  <c:v>45303.291666666664</c:v>
                </c:pt>
                <c:pt idx="56">
                  <c:v>45303.333333333336</c:v>
                </c:pt>
                <c:pt idx="57">
                  <c:v>45303.375</c:v>
                </c:pt>
                <c:pt idx="58">
                  <c:v>45303.416666666664</c:v>
                </c:pt>
                <c:pt idx="59">
                  <c:v>45303.458333333336</c:v>
                </c:pt>
                <c:pt idx="60">
                  <c:v>45303.5</c:v>
                </c:pt>
                <c:pt idx="61">
                  <c:v>45303.541666666664</c:v>
                </c:pt>
                <c:pt idx="62">
                  <c:v>45303.583333333336</c:v>
                </c:pt>
                <c:pt idx="63">
                  <c:v>45303.625</c:v>
                </c:pt>
                <c:pt idx="64">
                  <c:v>45303.666666666664</c:v>
                </c:pt>
                <c:pt idx="65">
                  <c:v>45303.708333333336</c:v>
                </c:pt>
                <c:pt idx="66">
                  <c:v>45303.75</c:v>
                </c:pt>
                <c:pt idx="67">
                  <c:v>45303.791666666664</c:v>
                </c:pt>
                <c:pt idx="68">
                  <c:v>45303.833333333336</c:v>
                </c:pt>
                <c:pt idx="69">
                  <c:v>45303.875</c:v>
                </c:pt>
                <c:pt idx="70">
                  <c:v>45303.916666666664</c:v>
                </c:pt>
                <c:pt idx="71">
                  <c:v>45303.958333333336</c:v>
                </c:pt>
                <c:pt idx="72">
                  <c:v>45304</c:v>
                </c:pt>
                <c:pt idx="73">
                  <c:v>45304.041666666664</c:v>
                </c:pt>
                <c:pt idx="74">
                  <c:v>45304.083333333336</c:v>
                </c:pt>
                <c:pt idx="75">
                  <c:v>45304.125</c:v>
                </c:pt>
                <c:pt idx="76">
                  <c:v>45304.166666666664</c:v>
                </c:pt>
                <c:pt idx="77">
                  <c:v>45304.208333333336</c:v>
                </c:pt>
                <c:pt idx="78">
                  <c:v>45304.25</c:v>
                </c:pt>
                <c:pt idx="79">
                  <c:v>45304.291666666664</c:v>
                </c:pt>
                <c:pt idx="80">
                  <c:v>45304.333333333336</c:v>
                </c:pt>
                <c:pt idx="81">
                  <c:v>45304.375</c:v>
                </c:pt>
                <c:pt idx="82">
                  <c:v>45304.416666666664</c:v>
                </c:pt>
                <c:pt idx="83">
                  <c:v>45304.458333333336</c:v>
                </c:pt>
                <c:pt idx="84">
                  <c:v>45304.5</c:v>
                </c:pt>
                <c:pt idx="85">
                  <c:v>45304.541666666664</c:v>
                </c:pt>
                <c:pt idx="86">
                  <c:v>45304.583333333336</c:v>
                </c:pt>
                <c:pt idx="87">
                  <c:v>45304.625</c:v>
                </c:pt>
                <c:pt idx="88">
                  <c:v>45304.666666666664</c:v>
                </c:pt>
                <c:pt idx="89">
                  <c:v>45304.708333333336</c:v>
                </c:pt>
                <c:pt idx="90">
                  <c:v>45304.75</c:v>
                </c:pt>
                <c:pt idx="91">
                  <c:v>45304.791666666664</c:v>
                </c:pt>
                <c:pt idx="92">
                  <c:v>45304.833333333336</c:v>
                </c:pt>
                <c:pt idx="93">
                  <c:v>45304.875</c:v>
                </c:pt>
                <c:pt idx="94">
                  <c:v>45304.916666666664</c:v>
                </c:pt>
                <c:pt idx="95">
                  <c:v>45304.958333333336</c:v>
                </c:pt>
                <c:pt idx="96">
                  <c:v>45305</c:v>
                </c:pt>
                <c:pt idx="97">
                  <c:v>45305.041666666664</c:v>
                </c:pt>
                <c:pt idx="98">
                  <c:v>45305.083333333336</c:v>
                </c:pt>
                <c:pt idx="99">
                  <c:v>45305.125</c:v>
                </c:pt>
                <c:pt idx="100">
                  <c:v>45305.166666666664</c:v>
                </c:pt>
                <c:pt idx="101">
                  <c:v>45305.208333333336</c:v>
                </c:pt>
                <c:pt idx="102">
                  <c:v>45305.25</c:v>
                </c:pt>
                <c:pt idx="103">
                  <c:v>45305.291666666664</c:v>
                </c:pt>
                <c:pt idx="104">
                  <c:v>45305.333333333336</c:v>
                </c:pt>
                <c:pt idx="105">
                  <c:v>45305.375</c:v>
                </c:pt>
                <c:pt idx="106">
                  <c:v>45305.416666666664</c:v>
                </c:pt>
                <c:pt idx="107">
                  <c:v>45305.458333333336</c:v>
                </c:pt>
                <c:pt idx="108">
                  <c:v>45305.5</c:v>
                </c:pt>
                <c:pt idx="109">
                  <c:v>45305.541666666664</c:v>
                </c:pt>
                <c:pt idx="110">
                  <c:v>45305.583333333336</c:v>
                </c:pt>
                <c:pt idx="111">
                  <c:v>45305.625</c:v>
                </c:pt>
                <c:pt idx="112">
                  <c:v>45305.666666666664</c:v>
                </c:pt>
                <c:pt idx="113">
                  <c:v>45305.708333333336</c:v>
                </c:pt>
                <c:pt idx="114">
                  <c:v>45305.75</c:v>
                </c:pt>
                <c:pt idx="115">
                  <c:v>45305.791666666664</c:v>
                </c:pt>
                <c:pt idx="116">
                  <c:v>45305.833333333336</c:v>
                </c:pt>
                <c:pt idx="117">
                  <c:v>45305.875</c:v>
                </c:pt>
                <c:pt idx="118">
                  <c:v>45305.916666666664</c:v>
                </c:pt>
                <c:pt idx="119">
                  <c:v>45305.958333333336</c:v>
                </c:pt>
                <c:pt idx="120">
                  <c:v>45306</c:v>
                </c:pt>
                <c:pt idx="121">
                  <c:v>45306.041666666664</c:v>
                </c:pt>
                <c:pt idx="122">
                  <c:v>45306.083333333336</c:v>
                </c:pt>
                <c:pt idx="123">
                  <c:v>45306.125</c:v>
                </c:pt>
                <c:pt idx="124">
                  <c:v>45306.166666666664</c:v>
                </c:pt>
                <c:pt idx="125">
                  <c:v>45306.208333333336</c:v>
                </c:pt>
                <c:pt idx="126">
                  <c:v>45306.25</c:v>
                </c:pt>
                <c:pt idx="127">
                  <c:v>45306.291666666664</c:v>
                </c:pt>
                <c:pt idx="128">
                  <c:v>45306.333333333336</c:v>
                </c:pt>
                <c:pt idx="129">
                  <c:v>45306.375</c:v>
                </c:pt>
                <c:pt idx="130">
                  <c:v>45306.416666666664</c:v>
                </c:pt>
                <c:pt idx="131">
                  <c:v>45306.458333333336</c:v>
                </c:pt>
                <c:pt idx="132">
                  <c:v>45306.5</c:v>
                </c:pt>
                <c:pt idx="133">
                  <c:v>45306.541666666664</c:v>
                </c:pt>
                <c:pt idx="134">
                  <c:v>45306.583333333336</c:v>
                </c:pt>
                <c:pt idx="135">
                  <c:v>45306.625</c:v>
                </c:pt>
                <c:pt idx="136">
                  <c:v>45306.666666666664</c:v>
                </c:pt>
                <c:pt idx="137">
                  <c:v>45306.708333333336</c:v>
                </c:pt>
                <c:pt idx="138">
                  <c:v>45306.75</c:v>
                </c:pt>
                <c:pt idx="139">
                  <c:v>45306.791666666664</c:v>
                </c:pt>
                <c:pt idx="140">
                  <c:v>45306.833333333336</c:v>
                </c:pt>
                <c:pt idx="141">
                  <c:v>45306.875</c:v>
                </c:pt>
                <c:pt idx="142">
                  <c:v>45306.916666666664</c:v>
                </c:pt>
                <c:pt idx="143">
                  <c:v>45306.958333333336</c:v>
                </c:pt>
                <c:pt idx="144">
                  <c:v>45307</c:v>
                </c:pt>
                <c:pt idx="145">
                  <c:v>45307.041666666664</c:v>
                </c:pt>
                <c:pt idx="146">
                  <c:v>45307.083333333336</c:v>
                </c:pt>
                <c:pt idx="147">
                  <c:v>45307.125</c:v>
                </c:pt>
                <c:pt idx="148">
                  <c:v>45307.166666666664</c:v>
                </c:pt>
                <c:pt idx="149">
                  <c:v>45307.208333333336</c:v>
                </c:pt>
                <c:pt idx="150">
                  <c:v>45307.25</c:v>
                </c:pt>
                <c:pt idx="151">
                  <c:v>45307.291666666664</c:v>
                </c:pt>
                <c:pt idx="152">
                  <c:v>45307.333333333336</c:v>
                </c:pt>
                <c:pt idx="153">
                  <c:v>45307.375</c:v>
                </c:pt>
                <c:pt idx="154">
                  <c:v>45307.416666666664</c:v>
                </c:pt>
                <c:pt idx="155">
                  <c:v>45307.458333333336</c:v>
                </c:pt>
                <c:pt idx="156">
                  <c:v>45307.5</c:v>
                </c:pt>
                <c:pt idx="157">
                  <c:v>45307.541666666664</c:v>
                </c:pt>
                <c:pt idx="158">
                  <c:v>45307.583333333336</c:v>
                </c:pt>
                <c:pt idx="159">
                  <c:v>45307.625</c:v>
                </c:pt>
                <c:pt idx="160">
                  <c:v>45307.666666666664</c:v>
                </c:pt>
                <c:pt idx="161">
                  <c:v>45307.708333333336</c:v>
                </c:pt>
                <c:pt idx="162">
                  <c:v>45307.75</c:v>
                </c:pt>
                <c:pt idx="163">
                  <c:v>45307.791666666664</c:v>
                </c:pt>
                <c:pt idx="164">
                  <c:v>45307.833333333336</c:v>
                </c:pt>
                <c:pt idx="165">
                  <c:v>45307.875</c:v>
                </c:pt>
                <c:pt idx="166">
                  <c:v>45307.916666666664</c:v>
                </c:pt>
                <c:pt idx="167">
                  <c:v>45307.958333333336</c:v>
                </c:pt>
                <c:pt idx="168">
                  <c:v>45308</c:v>
                </c:pt>
                <c:pt idx="169">
                  <c:v>45308.041666666664</c:v>
                </c:pt>
                <c:pt idx="170">
                  <c:v>45308.083333333336</c:v>
                </c:pt>
                <c:pt idx="171">
                  <c:v>45308.125</c:v>
                </c:pt>
                <c:pt idx="172">
                  <c:v>45308.166666666664</c:v>
                </c:pt>
                <c:pt idx="173">
                  <c:v>45308.208333333336</c:v>
                </c:pt>
                <c:pt idx="174">
                  <c:v>45308.25</c:v>
                </c:pt>
                <c:pt idx="175">
                  <c:v>45308.291666666664</c:v>
                </c:pt>
                <c:pt idx="176">
                  <c:v>45308.333333333336</c:v>
                </c:pt>
                <c:pt idx="177">
                  <c:v>45308.375</c:v>
                </c:pt>
                <c:pt idx="178">
                  <c:v>45308.416666666664</c:v>
                </c:pt>
                <c:pt idx="179">
                  <c:v>45308.458333333336</c:v>
                </c:pt>
                <c:pt idx="180">
                  <c:v>45308.5</c:v>
                </c:pt>
                <c:pt idx="181">
                  <c:v>45308.541666666664</c:v>
                </c:pt>
                <c:pt idx="182">
                  <c:v>45308.583333333336</c:v>
                </c:pt>
                <c:pt idx="183">
                  <c:v>45308.625</c:v>
                </c:pt>
                <c:pt idx="184">
                  <c:v>45308.666666666664</c:v>
                </c:pt>
                <c:pt idx="185">
                  <c:v>45308.708333333336</c:v>
                </c:pt>
                <c:pt idx="186">
                  <c:v>45308.75</c:v>
                </c:pt>
                <c:pt idx="187">
                  <c:v>45308.791666666664</c:v>
                </c:pt>
                <c:pt idx="188">
                  <c:v>45308.833333333336</c:v>
                </c:pt>
                <c:pt idx="189">
                  <c:v>45308.875</c:v>
                </c:pt>
                <c:pt idx="190">
                  <c:v>45308.916666666664</c:v>
                </c:pt>
                <c:pt idx="191">
                  <c:v>45308.958333333336</c:v>
                </c:pt>
                <c:pt idx="192">
                  <c:v>45309</c:v>
                </c:pt>
                <c:pt idx="193">
                  <c:v>45309.041666666664</c:v>
                </c:pt>
                <c:pt idx="194">
                  <c:v>45309.083333333336</c:v>
                </c:pt>
                <c:pt idx="195">
                  <c:v>45309.125</c:v>
                </c:pt>
                <c:pt idx="196">
                  <c:v>45309.166666666664</c:v>
                </c:pt>
                <c:pt idx="197">
                  <c:v>45309.208333333336</c:v>
                </c:pt>
                <c:pt idx="198">
                  <c:v>45309.25</c:v>
                </c:pt>
                <c:pt idx="199">
                  <c:v>45309.291666666664</c:v>
                </c:pt>
                <c:pt idx="200">
                  <c:v>45309.333333333336</c:v>
                </c:pt>
                <c:pt idx="201">
                  <c:v>45309.375</c:v>
                </c:pt>
                <c:pt idx="202">
                  <c:v>45309.416666666664</c:v>
                </c:pt>
                <c:pt idx="203">
                  <c:v>45309.458333333336</c:v>
                </c:pt>
                <c:pt idx="204">
                  <c:v>45309.5</c:v>
                </c:pt>
                <c:pt idx="205">
                  <c:v>45309.541666666664</c:v>
                </c:pt>
                <c:pt idx="206">
                  <c:v>45309.583333333336</c:v>
                </c:pt>
                <c:pt idx="207">
                  <c:v>45309.625</c:v>
                </c:pt>
                <c:pt idx="208">
                  <c:v>45309.666666666664</c:v>
                </c:pt>
                <c:pt idx="209">
                  <c:v>45309.708333333336</c:v>
                </c:pt>
                <c:pt idx="210">
                  <c:v>45309.75</c:v>
                </c:pt>
                <c:pt idx="211">
                  <c:v>45309.791666666664</c:v>
                </c:pt>
                <c:pt idx="212">
                  <c:v>45309.833333333336</c:v>
                </c:pt>
                <c:pt idx="213">
                  <c:v>45309.875</c:v>
                </c:pt>
                <c:pt idx="214">
                  <c:v>45309.916666666664</c:v>
                </c:pt>
                <c:pt idx="215">
                  <c:v>45309.958333333336</c:v>
                </c:pt>
                <c:pt idx="216">
                  <c:v>45310</c:v>
                </c:pt>
                <c:pt idx="217">
                  <c:v>45310.041666666664</c:v>
                </c:pt>
                <c:pt idx="218">
                  <c:v>45310.083333333336</c:v>
                </c:pt>
                <c:pt idx="219">
                  <c:v>45310.125</c:v>
                </c:pt>
                <c:pt idx="220">
                  <c:v>45310.166666666664</c:v>
                </c:pt>
                <c:pt idx="221">
                  <c:v>45310.208333333336</c:v>
                </c:pt>
                <c:pt idx="222">
                  <c:v>45310.25</c:v>
                </c:pt>
                <c:pt idx="223">
                  <c:v>45310.291666666664</c:v>
                </c:pt>
                <c:pt idx="224">
                  <c:v>45310.333333333336</c:v>
                </c:pt>
                <c:pt idx="225">
                  <c:v>45310.375</c:v>
                </c:pt>
                <c:pt idx="226">
                  <c:v>45310.416666666664</c:v>
                </c:pt>
                <c:pt idx="227">
                  <c:v>45310.458333333336</c:v>
                </c:pt>
                <c:pt idx="228">
                  <c:v>45310.5</c:v>
                </c:pt>
                <c:pt idx="229">
                  <c:v>45310.541666666664</c:v>
                </c:pt>
                <c:pt idx="230">
                  <c:v>45310.583333333336</c:v>
                </c:pt>
                <c:pt idx="231">
                  <c:v>45310.625</c:v>
                </c:pt>
                <c:pt idx="232">
                  <c:v>45310.666666666664</c:v>
                </c:pt>
                <c:pt idx="233">
                  <c:v>45310.708333333336</c:v>
                </c:pt>
                <c:pt idx="234">
                  <c:v>45310.75</c:v>
                </c:pt>
                <c:pt idx="235">
                  <c:v>45310.791666666664</c:v>
                </c:pt>
                <c:pt idx="236">
                  <c:v>45310.833333333336</c:v>
                </c:pt>
                <c:pt idx="237">
                  <c:v>45310.875</c:v>
                </c:pt>
                <c:pt idx="238">
                  <c:v>45310.916666666664</c:v>
                </c:pt>
                <c:pt idx="239">
                  <c:v>45310.958333333336</c:v>
                </c:pt>
                <c:pt idx="240">
                  <c:v>45311</c:v>
                </c:pt>
                <c:pt idx="241">
                  <c:v>45311.041666666664</c:v>
                </c:pt>
                <c:pt idx="242">
                  <c:v>45311.083333333336</c:v>
                </c:pt>
                <c:pt idx="243">
                  <c:v>45311.125</c:v>
                </c:pt>
                <c:pt idx="244">
                  <c:v>45311.166666666664</c:v>
                </c:pt>
                <c:pt idx="245">
                  <c:v>45311.208333333336</c:v>
                </c:pt>
                <c:pt idx="246">
                  <c:v>45311.25</c:v>
                </c:pt>
                <c:pt idx="247">
                  <c:v>45311.291666666664</c:v>
                </c:pt>
                <c:pt idx="248">
                  <c:v>45311.333333333336</c:v>
                </c:pt>
                <c:pt idx="249">
                  <c:v>45311.375</c:v>
                </c:pt>
                <c:pt idx="250">
                  <c:v>45311.416666666664</c:v>
                </c:pt>
                <c:pt idx="251">
                  <c:v>45311.458333333336</c:v>
                </c:pt>
                <c:pt idx="252">
                  <c:v>45311.5</c:v>
                </c:pt>
                <c:pt idx="253">
                  <c:v>45311.541666666664</c:v>
                </c:pt>
                <c:pt idx="254">
                  <c:v>45311.583333333336</c:v>
                </c:pt>
                <c:pt idx="255">
                  <c:v>45311.625</c:v>
                </c:pt>
                <c:pt idx="256">
                  <c:v>45311.666666666664</c:v>
                </c:pt>
                <c:pt idx="257">
                  <c:v>45311.708333333336</c:v>
                </c:pt>
                <c:pt idx="258">
                  <c:v>45311.75</c:v>
                </c:pt>
                <c:pt idx="259">
                  <c:v>45311.791666666664</c:v>
                </c:pt>
                <c:pt idx="260">
                  <c:v>45311.833333333336</c:v>
                </c:pt>
                <c:pt idx="261">
                  <c:v>45311.875</c:v>
                </c:pt>
                <c:pt idx="262">
                  <c:v>45311.916666666664</c:v>
                </c:pt>
                <c:pt idx="263">
                  <c:v>45311.958333333336</c:v>
                </c:pt>
                <c:pt idx="264">
                  <c:v>45312</c:v>
                </c:pt>
                <c:pt idx="265">
                  <c:v>45312.041666666664</c:v>
                </c:pt>
                <c:pt idx="266">
                  <c:v>45312.083333333336</c:v>
                </c:pt>
                <c:pt idx="267">
                  <c:v>45312.125</c:v>
                </c:pt>
                <c:pt idx="268">
                  <c:v>45312.166666666664</c:v>
                </c:pt>
                <c:pt idx="269">
                  <c:v>45312.208333333336</c:v>
                </c:pt>
                <c:pt idx="270">
                  <c:v>45312.25</c:v>
                </c:pt>
                <c:pt idx="271">
                  <c:v>45312.291666666664</c:v>
                </c:pt>
                <c:pt idx="272">
                  <c:v>45312.333333333336</c:v>
                </c:pt>
                <c:pt idx="273">
                  <c:v>45312.375</c:v>
                </c:pt>
                <c:pt idx="274">
                  <c:v>45312.416666666664</c:v>
                </c:pt>
                <c:pt idx="275">
                  <c:v>45312.458333333336</c:v>
                </c:pt>
                <c:pt idx="276">
                  <c:v>45312.5</c:v>
                </c:pt>
                <c:pt idx="277">
                  <c:v>45312.541666666664</c:v>
                </c:pt>
                <c:pt idx="278">
                  <c:v>45312.583333333336</c:v>
                </c:pt>
                <c:pt idx="279">
                  <c:v>45312.625</c:v>
                </c:pt>
                <c:pt idx="280">
                  <c:v>45312.666666666664</c:v>
                </c:pt>
                <c:pt idx="281">
                  <c:v>45312.708333333336</c:v>
                </c:pt>
                <c:pt idx="282">
                  <c:v>45312.75</c:v>
                </c:pt>
                <c:pt idx="283">
                  <c:v>45312.791666666664</c:v>
                </c:pt>
                <c:pt idx="284">
                  <c:v>45312.833333333336</c:v>
                </c:pt>
                <c:pt idx="285">
                  <c:v>45312.875</c:v>
                </c:pt>
                <c:pt idx="286">
                  <c:v>45312.916666666664</c:v>
                </c:pt>
                <c:pt idx="287">
                  <c:v>45312.958333333336</c:v>
                </c:pt>
                <c:pt idx="288">
                  <c:v>45313</c:v>
                </c:pt>
                <c:pt idx="289">
                  <c:v>45313.041666666664</c:v>
                </c:pt>
                <c:pt idx="290">
                  <c:v>45313.083333333336</c:v>
                </c:pt>
                <c:pt idx="291">
                  <c:v>45313.125</c:v>
                </c:pt>
                <c:pt idx="292">
                  <c:v>45313.166666666664</c:v>
                </c:pt>
                <c:pt idx="293">
                  <c:v>45313.208333333336</c:v>
                </c:pt>
                <c:pt idx="294">
                  <c:v>45313.25</c:v>
                </c:pt>
                <c:pt idx="295">
                  <c:v>45313.291666666664</c:v>
                </c:pt>
                <c:pt idx="296">
                  <c:v>45313.333333333336</c:v>
                </c:pt>
                <c:pt idx="297">
                  <c:v>45313.375</c:v>
                </c:pt>
                <c:pt idx="298">
                  <c:v>45313.416666666664</c:v>
                </c:pt>
                <c:pt idx="299">
                  <c:v>45313.458333333336</c:v>
                </c:pt>
                <c:pt idx="300">
                  <c:v>45313.5</c:v>
                </c:pt>
                <c:pt idx="301">
                  <c:v>45313.541666666664</c:v>
                </c:pt>
                <c:pt idx="302">
                  <c:v>45313.583333333336</c:v>
                </c:pt>
                <c:pt idx="303">
                  <c:v>45313.625</c:v>
                </c:pt>
                <c:pt idx="304">
                  <c:v>45313.666666666664</c:v>
                </c:pt>
                <c:pt idx="305">
                  <c:v>45313.708333333336</c:v>
                </c:pt>
                <c:pt idx="306">
                  <c:v>45313.75</c:v>
                </c:pt>
                <c:pt idx="307">
                  <c:v>45313.791666666664</c:v>
                </c:pt>
                <c:pt idx="308">
                  <c:v>45313.833333333336</c:v>
                </c:pt>
                <c:pt idx="309">
                  <c:v>45313.875</c:v>
                </c:pt>
                <c:pt idx="310">
                  <c:v>45313.916666666664</c:v>
                </c:pt>
                <c:pt idx="311">
                  <c:v>45313.958333333336</c:v>
                </c:pt>
                <c:pt idx="312">
                  <c:v>45314</c:v>
                </c:pt>
                <c:pt idx="313">
                  <c:v>45314.041666666664</c:v>
                </c:pt>
                <c:pt idx="314">
                  <c:v>45314.083333333336</c:v>
                </c:pt>
                <c:pt idx="315">
                  <c:v>45314.125</c:v>
                </c:pt>
                <c:pt idx="316">
                  <c:v>45314.166666666664</c:v>
                </c:pt>
                <c:pt idx="317">
                  <c:v>45314.208333333336</c:v>
                </c:pt>
                <c:pt idx="318">
                  <c:v>45314.25</c:v>
                </c:pt>
                <c:pt idx="319">
                  <c:v>45314.291666666664</c:v>
                </c:pt>
                <c:pt idx="320">
                  <c:v>45314.333333333336</c:v>
                </c:pt>
                <c:pt idx="321">
                  <c:v>45314.375</c:v>
                </c:pt>
                <c:pt idx="322">
                  <c:v>45314.416666666664</c:v>
                </c:pt>
                <c:pt idx="323">
                  <c:v>45314.458333333336</c:v>
                </c:pt>
                <c:pt idx="324">
                  <c:v>45314.5</c:v>
                </c:pt>
                <c:pt idx="325">
                  <c:v>45314.541666666664</c:v>
                </c:pt>
                <c:pt idx="326">
                  <c:v>45314.583333333336</c:v>
                </c:pt>
                <c:pt idx="327">
                  <c:v>45314.625</c:v>
                </c:pt>
                <c:pt idx="328">
                  <c:v>45314.666666666664</c:v>
                </c:pt>
                <c:pt idx="329">
                  <c:v>45314.708333333336</c:v>
                </c:pt>
                <c:pt idx="330">
                  <c:v>45314.75</c:v>
                </c:pt>
                <c:pt idx="331">
                  <c:v>45314.791666666664</c:v>
                </c:pt>
                <c:pt idx="332">
                  <c:v>45314.833333333336</c:v>
                </c:pt>
                <c:pt idx="333">
                  <c:v>45314.875</c:v>
                </c:pt>
                <c:pt idx="334">
                  <c:v>45314.916666666664</c:v>
                </c:pt>
                <c:pt idx="335">
                  <c:v>45314.958333333336</c:v>
                </c:pt>
                <c:pt idx="336">
                  <c:v>45315</c:v>
                </c:pt>
                <c:pt idx="337">
                  <c:v>45315.041666666664</c:v>
                </c:pt>
                <c:pt idx="338">
                  <c:v>45315.083333333336</c:v>
                </c:pt>
                <c:pt idx="339">
                  <c:v>45315.125</c:v>
                </c:pt>
                <c:pt idx="340">
                  <c:v>45315.166666666664</c:v>
                </c:pt>
                <c:pt idx="341">
                  <c:v>45315.208333333336</c:v>
                </c:pt>
                <c:pt idx="342">
                  <c:v>45315.25</c:v>
                </c:pt>
                <c:pt idx="343">
                  <c:v>45315.291666666664</c:v>
                </c:pt>
                <c:pt idx="344">
                  <c:v>45315.333333333336</c:v>
                </c:pt>
                <c:pt idx="345">
                  <c:v>45315.375</c:v>
                </c:pt>
                <c:pt idx="346">
                  <c:v>45315.416666666664</c:v>
                </c:pt>
                <c:pt idx="347">
                  <c:v>45315.458333333336</c:v>
                </c:pt>
                <c:pt idx="348">
                  <c:v>45315.5</c:v>
                </c:pt>
                <c:pt idx="349">
                  <c:v>45315.541666666664</c:v>
                </c:pt>
                <c:pt idx="350">
                  <c:v>45315.583333333336</c:v>
                </c:pt>
                <c:pt idx="351">
                  <c:v>45315.625</c:v>
                </c:pt>
                <c:pt idx="352">
                  <c:v>45315.666666666664</c:v>
                </c:pt>
                <c:pt idx="353">
                  <c:v>45315.708333333336</c:v>
                </c:pt>
                <c:pt idx="354">
                  <c:v>45315.75</c:v>
                </c:pt>
                <c:pt idx="355">
                  <c:v>45315.791666666664</c:v>
                </c:pt>
                <c:pt idx="356">
                  <c:v>45315.833333333336</c:v>
                </c:pt>
                <c:pt idx="357">
                  <c:v>45315.875</c:v>
                </c:pt>
                <c:pt idx="358">
                  <c:v>45315.916666666664</c:v>
                </c:pt>
                <c:pt idx="359">
                  <c:v>45315.958333333336</c:v>
                </c:pt>
              </c:numCache>
            </c:numRef>
          </c:cat>
          <c:val>
            <c:numRef>
              <c:f>BrownSolar_Heather!$E$13:$E$372</c:f>
              <c:numCache>
                <c:formatCode>#,##0.0</c:formatCode>
                <c:ptCount val="360"/>
                <c:pt idx="0">
                  <c:v>1.1174201210755299</c:v>
                </c:pt>
                <c:pt idx="1">
                  <c:v>1.0903261304421701</c:v>
                </c:pt>
                <c:pt idx="2">
                  <c:v>1.06323213980881</c:v>
                </c:pt>
                <c:pt idx="3">
                  <c:v>1.03613814917546</c:v>
                </c:pt>
                <c:pt idx="4">
                  <c:v>1.0090441585420999</c:v>
                </c:pt>
                <c:pt idx="5">
                  <c:v>0.98195016790874101</c:v>
                </c:pt>
                <c:pt idx="6">
                  <c:v>0.95485617727538397</c:v>
                </c:pt>
                <c:pt idx="7">
                  <c:v>0.92776218664202603</c:v>
                </c:pt>
                <c:pt idx="8">
                  <c:v>51.768649655734201</c:v>
                </c:pt>
                <c:pt idx="9">
                  <c:v>237.36800869158199</c:v>
                </c:pt>
                <c:pt idx="10">
                  <c:v>373.50174427433302</c:v>
                </c:pt>
                <c:pt idx="11">
                  <c:v>496.29331505609298</c:v>
                </c:pt>
                <c:pt idx="12">
                  <c:v>632.38384043231304</c:v>
                </c:pt>
                <c:pt idx="13">
                  <c:v>645.48820285530905</c:v>
                </c:pt>
                <c:pt idx="14">
                  <c:v>839.41223809304597</c:v>
                </c:pt>
                <c:pt idx="15">
                  <c:v>557.95250366023197</c:v>
                </c:pt>
                <c:pt idx="16">
                  <c:v>355.71942027556702</c:v>
                </c:pt>
                <c:pt idx="17">
                  <c:v>66.971873354686494</c:v>
                </c:pt>
                <c:pt idx="18">
                  <c:v>2.69432975760314</c:v>
                </c:pt>
                <c:pt idx="19">
                  <c:v>2.5778615317995599</c:v>
                </c:pt>
                <c:pt idx="20">
                  <c:v>2.4613933059959701</c:v>
                </c:pt>
                <c:pt idx="21">
                  <c:v>2.34492508019239</c:v>
                </c:pt>
                <c:pt idx="22">
                  <c:v>2.2284568543888099</c:v>
                </c:pt>
                <c:pt idx="23">
                  <c:v>2.1119886285852298</c:v>
                </c:pt>
                <c:pt idx="24">
                  <c:v>1.99552040278164</c:v>
                </c:pt>
                <c:pt idx="25">
                  <c:v>1.8790521769780599</c:v>
                </c:pt>
                <c:pt idx="26">
                  <c:v>1.7625839511744801</c:v>
                </c:pt>
                <c:pt idx="27">
                  <c:v>1.6461157253709</c:v>
                </c:pt>
                <c:pt idx="28">
                  <c:v>1.5296474995673199</c:v>
                </c:pt>
                <c:pt idx="29">
                  <c:v>1.4131792737637301</c:v>
                </c:pt>
                <c:pt idx="30">
                  <c:v>1.29671104796015</c:v>
                </c:pt>
                <c:pt idx="31">
                  <c:v>3.1454178506797001</c:v>
                </c:pt>
                <c:pt idx="32">
                  <c:v>789.10862975366797</c:v>
                </c:pt>
                <c:pt idx="33">
                  <c:v>3197.1804642408802</c:v>
                </c:pt>
                <c:pt idx="34">
                  <c:v>5903.2227951834002</c:v>
                </c:pt>
                <c:pt idx="35">
                  <c:v>7453.1957387104703</c:v>
                </c:pt>
                <c:pt idx="36">
                  <c:v>7979.9532533952697</c:v>
                </c:pt>
                <c:pt idx="37">
                  <c:v>7621.7257026064199</c:v>
                </c:pt>
                <c:pt idx="38">
                  <c:v>6444.5884903370797</c:v>
                </c:pt>
                <c:pt idx="39">
                  <c:v>4318.28000485957</c:v>
                </c:pt>
                <c:pt idx="40">
                  <c:v>1637.65738015496</c:v>
                </c:pt>
                <c:pt idx="41">
                  <c:v>151.22283977028599</c:v>
                </c:pt>
                <c:pt idx="42">
                  <c:v>1.5508064716948899</c:v>
                </c:pt>
                <c:pt idx="43">
                  <c:v>1.4836620826539599</c:v>
                </c:pt>
                <c:pt idx="44">
                  <c:v>1.4165176936130199</c:v>
                </c:pt>
                <c:pt idx="45">
                  <c:v>1.3493733045720899</c:v>
                </c:pt>
                <c:pt idx="46">
                  <c:v>1.2822289155311499</c:v>
                </c:pt>
                <c:pt idx="47">
                  <c:v>1.2150845264902199</c:v>
                </c:pt>
                <c:pt idx="48">
                  <c:v>1.1479401374492799</c:v>
                </c:pt>
                <c:pt idx="49">
                  <c:v>1.0807957484083499</c:v>
                </c:pt>
                <c:pt idx="50">
                  <c:v>1.0136513593674099</c:v>
                </c:pt>
                <c:pt idx="51">
                  <c:v>0.94650697032647402</c:v>
                </c:pt>
                <c:pt idx="52">
                  <c:v>0.87936258128553901</c:v>
                </c:pt>
                <c:pt idx="53">
                  <c:v>0.81221819224460301</c:v>
                </c:pt>
                <c:pt idx="54">
                  <c:v>0.74507380320366801</c:v>
                </c:pt>
                <c:pt idx="55">
                  <c:v>0.75097287524689704</c:v>
                </c:pt>
                <c:pt idx="56">
                  <c:v>99.489135022134604</c:v>
                </c:pt>
                <c:pt idx="57">
                  <c:v>187.89424724048899</c:v>
                </c:pt>
                <c:pt idx="58">
                  <c:v>141.530801058691</c:v>
                </c:pt>
                <c:pt idx="59">
                  <c:v>185.41825187660999</c:v>
                </c:pt>
                <c:pt idx="60">
                  <c:v>267.80304301662898</c:v>
                </c:pt>
                <c:pt idx="61">
                  <c:v>164.70861222167801</c:v>
                </c:pt>
                <c:pt idx="62">
                  <c:v>266.59441913216102</c:v>
                </c:pt>
                <c:pt idx="63">
                  <c:v>1463.7033780367401</c:v>
                </c:pt>
                <c:pt idx="64">
                  <c:v>736.05679366565596</c:v>
                </c:pt>
                <c:pt idx="65">
                  <c:v>11.816963777211001</c:v>
                </c:pt>
                <c:pt idx="66">
                  <c:v>1.4197315174519201</c:v>
                </c:pt>
                <c:pt idx="67">
                  <c:v>1.33050031566463</c:v>
                </c:pt>
                <c:pt idx="68">
                  <c:v>1.24126911387734</c:v>
                </c:pt>
                <c:pt idx="69">
                  <c:v>1.1520379120900499</c:v>
                </c:pt>
                <c:pt idx="70">
                  <c:v>1.0628067103027601</c:v>
                </c:pt>
                <c:pt idx="71">
                  <c:v>0.97357550851547103</c:v>
                </c:pt>
                <c:pt idx="72">
                  <c:v>0.88434430672818098</c:v>
                </c:pt>
                <c:pt idx="73">
                  <c:v>0.79511310494089005</c:v>
                </c:pt>
                <c:pt idx="74">
                  <c:v>0.7058819031536</c:v>
                </c:pt>
                <c:pt idx="75">
                  <c:v>0.61665070136630895</c:v>
                </c:pt>
                <c:pt idx="76">
                  <c:v>0.52741949957901901</c:v>
                </c:pt>
                <c:pt idx="77">
                  <c:v>0.43818829779172802</c:v>
                </c:pt>
                <c:pt idx="78">
                  <c:v>0.34895709600443803</c:v>
                </c:pt>
                <c:pt idx="79">
                  <c:v>0.29301468923305202</c:v>
                </c:pt>
                <c:pt idx="80">
                  <c:v>68.039660838211205</c:v>
                </c:pt>
                <c:pt idx="81">
                  <c:v>430.23398505044401</c:v>
                </c:pt>
                <c:pt idx="82">
                  <c:v>748.73435987681603</c:v>
                </c:pt>
                <c:pt idx="83">
                  <c:v>1101.3098982589399</c:v>
                </c:pt>
                <c:pt idx="84">
                  <c:v>1283.8546375286701</c:v>
                </c:pt>
                <c:pt idx="85">
                  <c:v>1699.18839403421</c:v>
                </c:pt>
                <c:pt idx="86">
                  <c:v>3004.89686249327</c:v>
                </c:pt>
                <c:pt idx="87">
                  <c:v>2300.7399547220002</c:v>
                </c:pt>
                <c:pt idx="88">
                  <c:v>1461.25564412157</c:v>
                </c:pt>
                <c:pt idx="89">
                  <c:v>167.52925127738601</c:v>
                </c:pt>
                <c:pt idx="90">
                  <c:v>0.81801872772537298</c:v>
                </c:pt>
                <c:pt idx="91">
                  <c:v>0.78540434561108696</c:v>
                </c:pt>
                <c:pt idx="92">
                  <c:v>0.77887644810025802</c:v>
                </c:pt>
                <c:pt idx="93">
                  <c:v>0.77234855058942997</c:v>
                </c:pt>
                <c:pt idx="94">
                  <c:v>0.76582065307860103</c:v>
                </c:pt>
                <c:pt idx="95">
                  <c:v>0.75929275556777298</c:v>
                </c:pt>
                <c:pt idx="96">
                  <c:v>0.75276485805694404</c:v>
                </c:pt>
                <c:pt idx="97">
                  <c:v>0.74623696054611599</c:v>
                </c:pt>
                <c:pt idx="98">
                  <c:v>0.73970906303528705</c:v>
                </c:pt>
                <c:pt idx="99">
                  <c:v>0.733181165524459</c:v>
                </c:pt>
                <c:pt idx="100">
                  <c:v>0.72665326801363095</c:v>
                </c:pt>
                <c:pt idx="101">
                  <c:v>0.72012537050280201</c:v>
                </c:pt>
                <c:pt idx="102">
                  <c:v>0.71359747299197396</c:v>
                </c:pt>
                <c:pt idx="103">
                  <c:v>3.6129153617764098</c:v>
                </c:pt>
                <c:pt idx="104">
                  <c:v>881.48379720588503</c:v>
                </c:pt>
                <c:pt idx="105">
                  <c:v>3462.0466770755202</c:v>
                </c:pt>
                <c:pt idx="106">
                  <c:v>5860.3542685586399</c:v>
                </c:pt>
                <c:pt idx="107">
                  <c:v>7101.1399451255302</c:v>
                </c:pt>
                <c:pt idx="108">
                  <c:v>7438.4439878483799</c:v>
                </c:pt>
                <c:pt idx="109">
                  <c:v>5077.0515001926997</c:v>
                </c:pt>
                <c:pt idx="110">
                  <c:v>1895.4160959932899</c:v>
                </c:pt>
                <c:pt idx="111">
                  <c:v>1181.33935523685</c:v>
                </c:pt>
                <c:pt idx="112">
                  <c:v>525.62521589498499</c:v>
                </c:pt>
                <c:pt idx="113">
                  <c:v>56.055138064859399</c:v>
                </c:pt>
                <c:pt idx="114">
                  <c:v>2.63139957862471</c:v>
                </c:pt>
                <c:pt idx="115">
                  <c:v>2.5512635961661898</c:v>
                </c:pt>
                <c:pt idx="116">
                  <c:v>2.4711276137076599</c:v>
                </c:pt>
                <c:pt idx="117">
                  <c:v>2.3909916312491402</c:v>
                </c:pt>
                <c:pt idx="118">
                  <c:v>2.31085564879062</c:v>
                </c:pt>
                <c:pt idx="119">
                  <c:v>2.2307196663320901</c:v>
                </c:pt>
                <c:pt idx="120">
                  <c:v>2.1505836838735699</c:v>
                </c:pt>
                <c:pt idx="121">
                  <c:v>2.0704477014150502</c:v>
                </c:pt>
                <c:pt idx="122">
                  <c:v>1.99031171895652</c:v>
                </c:pt>
                <c:pt idx="123">
                  <c:v>1.9101757364980001</c:v>
                </c:pt>
                <c:pt idx="124">
                  <c:v>1.8300397540394699</c:v>
                </c:pt>
                <c:pt idx="125">
                  <c:v>1.74990377158095</c:v>
                </c:pt>
                <c:pt idx="126">
                  <c:v>1.6697677891224301</c:v>
                </c:pt>
                <c:pt idx="127">
                  <c:v>1.5896318066638999</c:v>
                </c:pt>
                <c:pt idx="128">
                  <c:v>9.1367921253637903</c:v>
                </c:pt>
                <c:pt idx="129">
                  <c:v>51.544516265317803</c:v>
                </c:pt>
                <c:pt idx="130">
                  <c:v>111.53003352284099</c:v>
                </c:pt>
                <c:pt idx="131">
                  <c:v>172.11987823225999</c:v>
                </c:pt>
                <c:pt idx="132">
                  <c:v>202.746180804603</c:v>
                </c:pt>
                <c:pt idx="133">
                  <c:v>218.69215884382299</c:v>
                </c:pt>
                <c:pt idx="134">
                  <c:v>99.538227399464702</c:v>
                </c:pt>
                <c:pt idx="135">
                  <c:v>35.231110640391599</c:v>
                </c:pt>
                <c:pt idx="136">
                  <c:v>8.2402562982706602</c:v>
                </c:pt>
                <c:pt idx="137">
                  <c:v>0.20507949799273001</c:v>
                </c:pt>
                <c:pt idx="138">
                  <c:v>0.33052329988953599</c:v>
                </c:pt>
                <c:pt idx="139">
                  <c:v>0.47024710223468802</c:v>
                </c:pt>
                <c:pt idx="140">
                  <c:v>0.60997090457983905</c:v>
                </c:pt>
                <c:pt idx="141">
                  <c:v>0.74969470692499096</c:v>
                </c:pt>
                <c:pt idx="142">
                  <c:v>0.88941850927014199</c:v>
                </c:pt>
                <c:pt idx="143">
                  <c:v>1.02914231161529</c:v>
                </c:pt>
                <c:pt idx="144">
                  <c:v>1.1688661139604499</c:v>
                </c:pt>
                <c:pt idx="145">
                  <c:v>1.3085899163056001</c:v>
                </c:pt>
                <c:pt idx="146">
                  <c:v>1.44831371865075</c:v>
                </c:pt>
                <c:pt idx="147">
                  <c:v>1.5880375209958999</c:v>
                </c:pt>
                <c:pt idx="148">
                  <c:v>1.72776132334105</c:v>
                </c:pt>
                <c:pt idx="149">
                  <c:v>1.8674851256862</c:v>
                </c:pt>
                <c:pt idx="150">
                  <c:v>2.0072089280313499</c:v>
                </c:pt>
                <c:pt idx="151">
                  <c:v>2.14693273037651</c:v>
                </c:pt>
                <c:pt idx="152">
                  <c:v>5.7985248257551101</c:v>
                </c:pt>
                <c:pt idx="153">
                  <c:v>39.3816446940804</c:v>
                </c:pt>
                <c:pt idx="154">
                  <c:v>143.74325871533401</c:v>
                </c:pt>
                <c:pt idx="155">
                  <c:v>315.30211779030702</c:v>
                </c:pt>
                <c:pt idx="156">
                  <c:v>352.35519833594702</c:v>
                </c:pt>
                <c:pt idx="157">
                  <c:v>369.27858237550601</c:v>
                </c:pt>
                <c:pt idx="158">
                  <c:v>151.51697177109</c:v>
                </c:pt>
                <c:pt idx="159">
                  <c:v>89.367893764637699</c:v>
                </c:pt>
                <c:pt idx="160">
                  <c:v>30.292221910225098</c:v>
                </c:pt>
                <c:pt idx="161">
                  <c:v>3.2472929697112298</c:v>
                </c:pt>
                <c:pt idx="162">
                  <c:v>1.8985656117788601</c:v>
                </c:pt>
                <c:pt idx="163">
                  <c:v>1.8192028689362201</c:v>
                </c:pt>
                <c:pt idx="164">
                  <c:v>1.7398401260935801</c:v>
                </c:pt>
                <c:pt idx="165">
                  <c:v>1.6604773832509401</c:v>
                </c:pt>
                <c:pt idx="166">
                  <c:v>1.5811146404083001</c:v>
                </c:pt>
                <c:pt idx="167">
                  <c:v>1.5017518975656601</c:v>
                </c:pt>
                <c:pt idx="168">
                  <c:v>1.4223891547230201</c:v>
                </c:pt>
                <c:pt idx="169">
                  <c:v>1.3430264118803701</c:v>
                </c:pt>
                <c:pt idx="170">
                  <c:v>1.2636636690377301</c:v>
                </c:pt>
                <c:pt idx="171">
                  <c:v>1.1843009261950901</c:v>
                </c:pt>
                <c:pt idx="172">
                  <c:v>1.1049381833524501</c:v>
                </c:pt>
                <c:pt idx="173">
                  <c:v>1.0255754405098101</c:v>
                </c:pt>
                <c:pt idx="174">
                  <c:v>0.94621269766716998</c:v>
                </c:pt>
                <c:pt idx="175">
                  <c:v>0.86684995482452998</c:v>
                </c:pt>
                <c:pt idx="176">
                  <c:v>26.656832261555401</c:v>
                </c:pt>
                <c:pt idx="177">
                  <c:v>139.910471448094</c:v>
                </c:pt>
                <c:pt idx="178">
                  <c:v>258.14558150712901</c:v>
                </c:pt>
                <c:pt idx="179">
                  <c:v>367.36201751738099</c:v>
                </c:pt>
                <c:pt idx="180">
                  <c:v>425.32068404282501</c:v>
                </c:pt>
                <c:pt idx="181">
                  <c:v>415.49732941865398</c:v>
                </c:pt>
                <c:pt idx="182">
                  <c:v>347.24771259988802</c:v>
                </c:pt>
                <c:pt idx="183">
                  <c:v>227.56558180427001</c:v>
                </c:pt>
                <c:pt idx="184">
                  <c:v>86.257952751098898</c:v>
                </c:pt>
                <c:pt idx="185">
                  <c:v>5.1773417141398896</c:v>
                </c:pt>
                <c:pt idx="186">
                  <c:v>0.43369556438597601</c:v>
                </c:pt>
                <c:pt idx="187">
                  <c:v>0.46740969369371799</c:v>
                </c:pt>
                <c:pt idx="188">
                  <c:v>0.50112382300146097</c:v>
                </c:pt>
                <c:pt idx="189">
                  <c:v>0.53483795230920395</c:v>
                </c:pt>
                <c:pt idx="190">
                  <c:v>0.56855208161694704</c:v>
                </c:pt>
                <c:pt idx="191">
                  <c:v>0.60226621092469002</c:v>
                </c:pt>
                <c:pt idx="192">
                  <c:v>0.63598034023243299</c:v>
                </c:pt>
                <c:pt idx="193">
                  <c:v>0.66969446954017597</c:v>
                </c:pt>
                <c:pt idx="194">
                  <c:v>0.70340859884791895</c:v>
                </c:pt>
                <c:pt idx="195">
                  <c:v>0.73712272815566104</c:v>
                </c:pt>
                <c:pt idx="196">
                  <c:v>0.77083685746340402</c:v>
                </c:pt>
                <c:pt idx="197">
                  <c:v>0.804550986771147</c:v>
                </c:pt>
                <c:pt idx="198">
                  <c:v>0.83826511607888998</c:v>
                </c:pt>
                <c:pt idx="199">
                  <c:v>0.87197924538663296</c:v>
                </c:pt>
                <c:pt idx="200">
                  <c:v>9.5695136391054394</c:v>
                </c:pt>
                <c:pt idx="201">
                  <c:v>87.454095907055802</c:v>
                </c:pt>
                <c:pt idx="202">
                  <c:v>97.136479923846494</c:v>
                </c:pt>
                <c:pt idx="203">
                  <c:v>118.11595309319399</c:v>
                </c:pt>
                <c:pt idx="204">
                  <c:v>255.87659493839899</c:v>
                </c:pt>
                <c:pt idx="205">
                  <c:v>230.53833748391199</c:v>
                </c:pt>
                <c:pt idx="206">
                  <c:v>48.827976430626101</c:v>
                </c:pt>
                <c:pt idx="207">
                  <c:v>51.704714963063097</c:v>
                </c:pt>
                <c:pt idx="208">
                  <c:v>37.565499861436599</c:v>
                </c:pt>
                <c:pt idx="209">
                  <c:v>3.9877891175290801</c:v>
                </c:pt>
                <c:pt idx="210">
                  <c:v>1.58655371242272</c:v>
                </c:pt>
                <c:pt idx="211">
                  <c:v>1.5062930105807999</c:v>
                </c:pt>
                <c:pt idx="212">
                  <c:v>1.42603230873889</c:v>
                </c:pt>
                <c:pt idx="213">
                  <c:v>1.3457716068969701</c:v>
                </c:pt>
                <c:pt idx="214">
                  <c:v>1.2655109050550599</c:v>
                </c:pt>
                <c:pt idx="215">
                  <c:v>1.18525020321314</c:v>
                </c:pt>
                <c:pt idx="216">
                  <c:v>1.1049895013712301</c:v>
                </c:pt>
                <c:pt idx="217">
                  <c:v>1.02472879952931</c:v>
                </c:pt>
                <c:pt idx="218">
                  <c:v>0.94446809768739604</c:v>
                </c:pt>
                <c:pt idx="219">
                  <c:v>0.86420739584548101</c:v>
                </c:pt>
                <c:pt idx="220">
                  <c:v>0.78394669400356598</c:v>
                </c:pt>
                <c:pt idx="221">
                  <c:v>0.70368599216165095</c:v>
                </c:pt>
                <c:pt idx="222">
                  <c:v>0.62342529031973604</c:v>
                </c:pt>
                <c:pt idx="223">
                  <c:v>0.54316458847782101</c:v>
                </c:pt>
                <c:pt idx="224">
                  <c:v>0.75262434166578396</c:v>
                </c:pt>
                <c:pt idx="225">
                  <c:v>31.2296177388545</c:v>
                </c:pt>
                <c:pt idx="226">
                  <c:v>70.562329339055196</c:v>
                </c:pt>
                <c:pt idx="227">
                  <c:v>33.625462427415698</c:v>
                </c:pt>
                <c:pt idx="228">
                  <c:v>90.472609236029498</c:v>
                </c:pt>
                <c:pt idx="229">
                  <c:v>64.386620435302802</c:v>
                </c:pt>
                <c:pt idx="230">
                  <c:v>84.929690104126394</c:v>
                </c:pt>
                <c:pt idx="231">
                  <c:v>52.155172618103599</c:v>
                </c:pt>
                <c:pt idx="232">
                  <c:v>16.242527548532301</c:v>
                </c:pt>
                <c:pt idx="233">
                  <c:v>4.7285927057293904</c:v>
                </c:pt>
                <c:pt idx="234">
                  <c:v>1.7406513821999501</c:v>
                </c:pt>
                <c:pt idx="235">
                  <c:v>1.7095644744835099</c:v>
                </c:pt>
                <c:pt idx="236">
                  <c:v>1.6784775667670799</c:v>
                </c:pt>
                <c:pt idx="237">
                  <c:v>1.64739065905064</c:v>
                </c:pt>
                <c:pt idx="238">
                  <c:v>1.61630375133421</c:v>
                </c:pt>
                <c:pt idx="239">
                  <c:v>1.58521684361777</c:v>
                </c:pt>
                <c:pt idx="240">
                  <c:v>1.5541299359013401</c:v>
                </c:pt>
                <c:pt idx="241">
                  <c:v>1.5230430281848999</c:v>
                </c:pt>
                <c:pt idx="242">
                  <c:v>1.4919561204684599</c:v>
                </c:pt>
                <c:pt idx="243">
                  <c:v>1.46086921275203</c:v>
                </c:pt>
                <c:pt idx="244">
                  <c:v>1.42978230503559</c:v>
                </c:pt>
                <c:pt idx="245">
                  <c:v>1.39869539731916</c:v>
                </c:pt>
                <c:pt idx="246">
                  <c:v>1.3676084896027201</c:v>
                </c:pt>
                <c:pt idx="247">
                  <c:v>1.3365215818862901</c:v>
                </c:pt>
                <c:pt idx="248">
                  <c:v>17.551826921120298</c:v>
                </c:pt>
                <c:pt idx="249">
                  <c:v>111.943051449336</c:v>
                </c:pt>
                <c:pt idx="250">
                  <c:v>208.623333074665</c:v>
                </c:pt>
                <c:pt idx="251">
                  <c:v>294.491552863023</c:v>
                </c:pt>
                <c:pt idx="252">
                  <c:v>336.90032155074698</c:v>
                </c:pt>
                <c:pt idx="253">
                  <c:v>298.46427308247797</c:v>
                </c:pt>
                <c:pt idx="254">
                  <c:v>263.06701178303899</c:v>
                </c:pt>
                <c:pt idx="255">
                  <c:v>184.443277467569</c:v>
                </c:pt>
                <c:pt idx="256">
                  <c:v>68.017627839011297</c:v>
                </c:pt>
                <c:pt idx="257">
                  <c:v>5.4305221351304001</c:v>
                </c:pt>
                <c:pt idx="258">
                  <c:v>1.0570081198368499</c:v>
                </c:pt>
                <c:pt idx="259">
                  <c:v>1.1257663925066099</c:v>
                </c:pt>
                <c:pt idx="260">
                  <c:v>1.1945246651763699</c:v>
                </c:pt>
                <c:pt idx="261">
                  <c:v>1.2632829378461301</c:v>
                </c:pt>
                <c:pt idx="262">
                  <c:v>1.3320412105158901</c:v>
                </c:pt>
                <c:pt idx="263">
                  <c:v>1.4007994831856601</c:v>
                </c:pt>
                <c:pt idx="264">
                  <c:v>1.46955775585542</c:v>
                </c:pt>
                <c:pt idx="265">
                  <c:v>1.53831602852518</c:v>
                </c:pt>
                <c:pt idx="266">
                  <c:v>1.60707430119494</c:v>
                </c:pt>
                <c:pt idx="267">
                  <c:v>1.67738793357264</c:v>
                </c:pt>
                <c:pt idx="268">
                  <c:v>1.7445908465344599</c:v>
                </c:pt>
                <c:pt idx="269">
                  <c:v>1.8133491192042199</c:v>
                </c:pt>
                <c:pt idx="270">
                  <c:v>1.8821073918739799</c:v>
                </c:pt>
                <c:pt idx="271">
                  <c:v>1.9508656645437401</c:v>
                </c:pt>
                <c:pt idx="272">
                  <c:v>18.790697301615602</c:v>
                </c:pt>
                <c:pt idx="273">
                  <c:v>124.08536698657799</c:v>
                </c:pt>
                <c:pt idx="274">
                  <c:v>230.070822446497</c:v>
                </c:pt>
                <c:pt idx="275">
                  <c:v>321.63557838857503</c:v>
                </c:pt>
                <c:pt idx="276">
                  <c:v>373.06455653833899</c:v>
                </c:pt>
                <c:pt idx="277">
                  <c:v>388.02407116459301</c:v>
                </c:pt>
                <c:pt idx="278">
                  <c:v>357.41627849779002</c:v>
                </c:pt>
                <c:pt idx="279">
                  <c:v>215.26679810956901</c:v>
                </c:pt>
                <c:pt idx="280">
                  <c:v>69.292792088112506</c:v>
                </c:pt>
                <c:pt idx="281">
                  <c:v>15.531602605380799</c:v>
                </c:pt>
                <c:pt idx="282">
                  <c:v>1.9259667634597299</c:v>
                </c:pt>
                <c:pt idx="283">
                  <c:v>1.8349437955877601</c:v>
                </c:pt>
                <c:pt idx="284">
                  <c:v>1.7439208277157801</c:v>
                </c:pt>
                <c:pt idx="285">
                  <c:v>1.6528978598438</c:v>
                </c:pt>
                <c:pt idx="286">
                  <c:v>1.5618748919718199</c:v>
                </c:pt>
                <c:pt idx="287">
                  <c:v>1.4708519240998501</c:v>
                </c:pt>
                <c:pt idx="288">
                  <c:v>1.3798289562278701</c:v>
                </c:pt>
                <c:pt idx="289">
                  <c:v>1.28880598835589</c:v>
                </c:pt>
                <c:pt idx="290">
                  <c:v>1.1977830204839199</c:v>
                </c:pt>
                <c:pt idx="291">
                  <c:v>1.1067600526119401</c:v>
                </c:pt>
                <c:pt idx="292">
                  <c:v>1.01573708473996</c:v>
                </c:pt>
                <c:pt idx="293">
                  <c:v>0.92471411686798299</c:v>
                </c:pt>
                <c:pt idx="294">
                  <c:v>0.83369114899600605</c:v>
                </c:pt>
                <c:pt idx="295">
                  <c:v>1.04539720349563</c:v>
                </c:pt>
                <c:pt idx="296">
                  <c:v>54.397627999046698</c:v>
                </c:pt>
                <c:pt idx="297">
                  <c:v>113.961934353844</c:v>
                </c:pt>
                <c:pt idx="298">
                  <c:v>220.681341503574</c:v>
                </c:pt>
                <c:pt idx="299">
                  <c:v>252.253633984402</c:v>
                </c:pt>
                <c:pt idx="300">
                  <c:v>670.51357320895204</c:v>
                </c:pt>
                <c:pt idx="301">
                  <c:v>2107.96120320107</c:v>
                </c:pt>
                <c:pt idx="302">
                  <c:v>4302.1109634146496</c:v>
                </c:pt>
                <c:pt idx="303">
                  <c:v>3879.8062164573898</c:v>
                </c:pt>
                <c:pt idx="304">
                  <c:v>1731.36832493676</c:v>
                </c:pt>
                <c:pt idx="305">
                  <c:v>216.836591810947</c:v>
                </c:pt>
                <c:pt idx="306">
                  <c:v>1.1301765907711601</c:v>
                </c:pt>
                <c:pt idx="307">
                  <c:v>0.91123724412125195</c:v>
                </c:pt>
                <c:pt idx="308">
                  <c:v>0.91905102436599195</c:v>
                </c:pt>
                <c:pt idx="309">
                  <c:v>0.92686480461073295</c:v>
                </c:pt>
                <c:pt idx="310">
                  <c:v>0.93467858485547295</c:v>
                </c:pt>
                <c:pt idx="311">
                  <c:v>0.94249236510021295</c:v>
                </c:pt>
                <c:pt idx="312">
                  <c:v>0.95030614534495295</c:v>
                </c:pt>
                <c:pt idx="313">
                  <c:v>0.95811992558969294</c:v>
                </c:pt>
                <c:pt idx="314">
                  <c:v>0.96593370583443305</c:v>
                </c:pt>
                <c:pt idx="315">
                  <c:v>0.97374748607917305</c:v>
                </c:pt>
                <c:pt idx="316">
                  <c:v>0.98156126632391405</c:v>
                </c:pt>
                <c:pt idx="317">
                  <c:v>0.98937504656865405</c:v>
                </c:pt>
                <c:pt idx="318">
                  <c:v>0.99718882681339405</c:v>
                </c:pt>
                <c:pt idx="319">
                  <c:v>1.0064900529357299</c:v>
                </c:pt>
                <c:pt idx="320">
                  <c:v>77.097886436592603</c:v>
                </c:pt>
                <c:pt idx="321">
                  <c:v>281.01606179150298</c:v>
                </c:pt>
                <c:pt idx="322">
                  <c:v>344.16182648115603</c:v>
                </c:pt>
                <c:pt idx="323">
                  <c:v>807.79813262073299</c:v>
                </c:pt>
                <c:pt idx="324">
                  <c:v>634.05702103172996</c:v>
                </c:pt>
                <c:pt idx="325">
                  <c:v>565.66954679669095</c:v>
                </c:pt>
                <c:pt idx="326">
                  <c:v>561.99350939320595</c:v>
                </c:pt>
                <c:pt idx="327">
                  <c:v>210.459198010715</c:v>
                </c:pt>
                <c:pt idx="328">
                  <c:v>388.51916828042499</c:v>
                </c:pt>
                <c:pt idx="329">
                  <c:v>106.07978128414901</c:v>
                </c:pt>
                <c:pt idx="330">
                  <c:v>0.61256389960742097</c:v>
                </c:pt>
                <c:pt idx="331">
                  <c:v>0.64455116370522703</c:v>
                </c:pt>
                <c:pt idx="332">
                  <c:v>0.67653842780303297</c:v>
                </c:pt>
                <c:pt idx="333">
                  <c:v>0.70852569190083903</c:v>
                </c:pt>
                <c:pt idx="334">
                  <c:v>0.74051295599864497</c:v>
                </c:pt>
                <c:pt idx="335">
                  <c:v>0.77250022009645003</c:v>
                </c:pt>
                <c:pt idx="336">
                  <c:v>0.80448748419425598</c:v>
                </c:pt>
                <c:pt idx="337">
                  <c:v>0.83647474829206203</c:v>
                </c:pt>
                <c:pt idx="338">
                  <c:v>0.86846201238986798</c:v>
                </c:pt>
                <c:pt idx="339">
                  <c:v>0.90044927648767303</c:v>
                </c:pt>
                <c:pt idx="340">
                  <c:v>0.93243654058547898</c:v>
                </c:pt>
                <c:pt idx="341">
                  <c:v>0.96442380468328504</c:v>
                </c:pt>
                <c:pt idx="342">
                  <c:v>0.99641106878109098</c:v>
                </c:pt>
                <c:pt idx="343">
                  <c:v>1.0283983328788999</c:v>
                </c:pt>
                <c:pt idx="344">
                  <c:v>2.2489445610025398</c:v>
                </c:pt>
                <c:pt idx="345">
                  <c:v>78.493379910197206</c:v>
                </c:pt>
                <c:pt idx="346">
                  <c:v>353.881044012301</c:v>
                </c:pt>
                <c:pt idx="347">
                  <c:v>357.68745271678</c:v>
                </c:pt>
                <c:pt idx="348">
                  <c:v>334.22917891294401</c:v>
                </c:pt>
                <c:pt idx="349">
                  <c:v>605.99579147424299</c:v>
                </c:pt>
                <c:pt idx="350">
                  <c:v>461.81037829321201</c:v>
                </c:pt>
                <c:pt idx="351">
                  <c:v>235.48399659461199</c:v>
                </c:pt>
                <c:pt idx="352">
                  <c:v>95.487267081681907</c:v>
                </c:pt>
                <c:pt idx="353">
                  <c:v>15.838883694309599</c:v>
                </c:pt>
                <c:pt idx="354">
                  <c:v>3.1141233783173798</c:v>
                </c:pt>
                <c:pt idx="355">
                  <c:v>3.0085998529944802</c:v>
                </c:pt>
                <c:pt idx="356">
                  <c:v>2.9030763276715899</c:v>
                </c:pt>
                <c:pt idx="357">
                  <c:v>2.7975528023487</c:v>
                </c:pt>
                <c:pt idx="358">
                  <c:v>2.6920292770257999</c:v>
                </c:pt>
                <c:pt idx="359">
                  <c:v>2.58650575170291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28-4AC2-8475-12A1032763B0}"/>
            </c:ext>
          </c:extLst>
        </c:ser>
        <c:ser>
          <c:idx val="2"/>
          <c:order val="1"/>
          <c:tx>
            <c:strRef>
              <c:f>BrownSolar_Heather!$F$12</c:f>
              <c:strCache>
                <c:ptCount val="1"/>
                <c:pt idx="0">
                  <c:v>Modeled Output (kW)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BrownSolar_Heather!$B$13:$B$372</c:f>
              <c:numCache>
                <c:formatCode>m/d/yyyy\ h:mm</c:formatCode>
                <c:ptCount val="360"/>
                <c:pt idx="0">
                  <c:v>45301</c:v>
                </c:pt>
                <c:pt idx="1">
                  <c:v>45301.041666666664</c:v>
                </c:pt>
                <c:pt idx="2">
                  <c:v>45301.083333333336</c:v>
                </c:pt>
                <c:pt idx="3">
                  <c:v>45301.125</c:v>
                </c:pt>
                <c:pt idx="4">
                  <c:v>45301.166666666664</c:v>
                </c:pt>
                <c:pt idx="5">
                  <c:v>45301.208333333336</c:v>
                </c:pt>
                <c:pt idx="6">
                  <c:v>45301.25</c:v>
                </c:pt>
                <c:pt idx="7">
                  <c:v>45301.291666666664</c:v>
                </c:pt>
                <c:pt idx="8">
                  <c:v>45301.333333333336</c:v>
                </c:pt>
                <c:pt idx="9">
                  <c:v>45301.375</c:v>
                </c:pt>
                <c:pt idx="10">
                  <c:v>45301.416666666664</c:v>
                </c:pt>
                <c:pt idx="11">
                  <c:v>45301.458333333336</c:v>
                </c:pt>
                <c:pt idx="12">
                  <c:v>45301.5</c:v>
                </c:pt>
                <c:pt idx="13">
                  <c:v>45301.541666666664</c:v>
                </c:pt>
                <c:pt idx="14">
                  <c:v>45301.583333333336</c:v>
                </c:pt>
                <c:pt idx="15">
                  <c:v>45301.625</c:v>
                </c:pt>
                <c:pt idx="16">
                  <c:v>45301.666666666664</c:v>
                </c:pt>
                <c:pt idx="17">
                  <c:v>45301.708333333336</c:v>
                </c:pt>
                <c:pt idx="18">
                  <c:v>45301.75</c:v>
                </c:pt>
                <c:pt idx="19">
                  <c:v>45301.791666666664</c:v>
                </c:pt>
                <c:pt idx="20">
                  <c:v>45301.833333333336</c:v>
                </c:pt>
                <c:pt idx="21">
                  <c:v>45301.875</c:v>
                </c:pt>
                <c:pt idx="22">
                  <c:v>45301.916666666664</c:v>
                </c:pt>
                <c:pt idx="23">
                  <c:v>45301.958333333336</c:v>
                </c:pt>
                <c:pt idx="24">
                  <c:v>45302</c:v>
                </c:pt>
                <c:pt idx="25">
                  <c:v>45302.041666666664</c:v>
                </c:pt>
                <c:pt idx="26">
                  <c:v>45302.083333333336</c:v>
                </c:pt>
                <c:pt idx="27">
                  <c:v>45302.125</c:v>
                </c:pt>
                <c:pt idx="28">
                  <c:v>45302.166666666664</c:v>
                </c:pt>
                <c:pt idx="29">
                  <c:v>45302.208333333336</c:v>
                </c:pt>
                <c:pt idx="30">
                  <c:v>45302.25</c:v>
                </c:pt>
                <c:pt idx="31">
                  <c:v>45302.291666666664</c:v>
                </c:pt>
                <c:pt idx="32">
                  <c:v>45302.333333333336</c:v>
                </c:pt>
                <c:pt idx="33">
                  <c:v>45302.375</c:v>
                </c:pt>
                <c:pt idx="34">
                  <c:v>45302.416666666664</c:v>
                </c:pt>
                <c:pt idx="35">
                  <c:v>45302.458333333336</c:v>
                </c:pt>
                <c:pt idx="36">
                  <c:v>45302.5</c:v>
                </c:pt>
                <c:pt idx="37">
                  <c:v>45302.541666666664</c:v>
                </c:pt>
                <c:pt idx="38">
                  <c:v>45302.583333333336</c:v>
                </c:pt>
                <c:pt idx="39">
                  <c:v>45302.625</c:v>
                </c:pt>
                <c:pt idx="40">
                  <c:v>45302.666666666664</c:v>
                </c:pt>
                <c:pt idx="41">
                  <c:v>45302.708333333336</c:v>
                </c:pt>
                <c:pt idx="42">
                  <c:v>45302.75</c:v>
                </c:pt>
                <c:pt idx="43">
                  <c:v>45302.791666666664</c:v>
                </c:pt>
                <c:pt idx="44">
                  <c:v>45302.833333333336</c:v>
                </c:pt>
                <c:pt idx="45">
                  <c:v>45302.875</c:v>
                </c:pt>
                <c:pt idx="46">
                  <c:v>45302.916666666664</c:v>
                </c:pt>
                <c:pt idx="47">
                  <c:v>45302.958333333336</c:v>
                </c:pt>
                <c:pt idx="48">
                  <c:v>45303</c:v>
                </c:pt>
                <c:pt idx="49">
                  <c:v>45303.041666666664</c:v>
                </c:pt>
                <c:pt idx="50">
                  <c:v>45303.083333333336</c:v>
                </c:pt>
                <c:pt idx="51">
                  <c:v>45303.125</c:v>
                </c:pt>
                <c:pt idx="52">
                  <c:v>45303.166666666664</c:v>
                </c:pt>
                <c:pt idx="53">
                  <c:v>45303.208333333336</c:v>
                </c:pt>
                <c:pt idx="54">
                  <c:v>45303.25</c:v>
                </c:pt>
                <c:pt idx="55">
                  <c:v>45303.291666666664</c:v>
                </c:pt>
                <c:pt idx="56">
                  <c:v>45303.333333333336</c:v>
                </c:pt>
                <c:pt idx="57">
                  <c:v>45303.375</c:v>
                </c:pt>
                <c:pt idx="58">
                  <c:v>45303.416666666664</c:v>
                </c:pt>
                <c:pt idx="59">
                  <c:v>45303.458333333336</c:v>
                </c:pt>
                <c:pt idx="60">
                  <c:v>45303.5</c:v>
                </c:pt>
                <c:pt idx="61">
                  <c:v>45303.541666666664</c:v>
                </c:pt>
                <c:pt idx="62">
                  <c:v>45303.583333333336</c:v>
                </c:pt>
                <c:pt idx="63">
                  <c:v>45303.625</c:v>
                </c:pt>
                <c:pt idx="64">
                  <c:v>45303.666666666664</c:v>
                </c:pt>
                <c:pt idx="65">
                  <c:v>45303.708333333336</c:v>
                </c:pt>
                <c:pt idx="66">
                  <c:v>45303.75</c:v>
                </c:pt>
                <c:pt idx="67">
                  <c:v>45303.791666666664</c:v>
                </c:pt>
                <c:pt idx="68">
                  <c:v>45303.833333333336</c:v>
                </c:pt>
                <c:pt idx="69">
                  <c:v>45303.875</c:v>
                </c:pt>
                <c:pt idx="70">
                  <c:v>45303.916666666664</c:v>
                </c:pt>
                <c:pt idx="71">
                  <c:v>45303.958333333336</c:v>
                </c:pt>
                <c:pt idx="72">
                  <c:v>45304</c:v>
                </c:pt>
                <c:pt idx="73">
                  <c:v>45304.041666666664</c:v>
                </c:pt>
                <c:pt idx="74">
                  <c:v>45304.083333333336</c:v>
                </c:pt>
                <c:pt idx="75">
                  <c:v>45304.125</c:v>
                </c:pt>
                <c:pt idx="76">
                  <c:v>45304.166666666664</c:v>
                </c:pt>
                <c:pt idx="77">
                  <c:v>45304.208333333336</c:v>
                </c:pt>
                <c:pt idx="78">
                  <c:v>45304.25</c:v>
                </c:pt>
                <c:pt idx="79">
                  <c:v>45304.291666666664</c:v>
                </c:pt>
                <c:pt idx="80">
                  <c:v>45304.333333333336</c:v>
                </c:pt>
                <c:pt idx="81">
                  <c:v>45304.375</c:v>
                </c:pt>
                <c:pt idx="82">
                  <c:v>45304.416666666664</c:v>
                </c:pt>
                <c:pt idx="83">
                  <c:v>45304.458333333336</c:v>
                </c:pt>
                <c:pt idx="84">
                  <c:v>45304.5</c:v>
                </c:pt>
                <c:pt idx="85">
                  <c:v>45304.541666666664</c:v>
                </c:pt>
                <c:pt idx="86">
                  <c:v>45304.583333333336</c:v>
                </c:pt>
                <c:pt idx="87">
                  <c:v>45304.625</c:v>
                </c:pt>
                <c:pt idx="88">
                  <c:v>45304.666666666664</c:v>
                </c:pt>
                <c:pt idx="89">
                  <c:v>45304.708333333336</c:v>
                </c:pt>
                <c:pt idx="90">
                  <c:v>45304.75</c:v>
                </c:pt>
                <c:pt idx="91">
                  <c:v>45304.791666666664</c:v>
                </c:pt>
                <c:pt idx="92">
                  <c:v>45304.833333333336</c:v>
                </c:pt>
                <c:pt idx="93">
                  <c:v>45304.875</c:v>
                </c:pt>
                <c:pt idx="94">
                  <c:v>45304.916666666664</c:v>
                </c:pt>
                <c:pt idx="95">
                  <c:v>45304.958333333336</c:v>
                </c:pt>
                <c:pt idx="96">
                  <c:v>45305</c:v>
                </c:pt>
                <c:pt idx="97">
                  <c:v>45305.041666666664</c:v>
                </c:pt>
                <c:pt idx="98">
                  <c:v>45305.083333333336</c:v>
                </c:pt>
                <c:pt idx="99">
                  <c:v>45305.125</c:v>
                </c:pt>
                <c:pt idx="100">
                  <c:v>45305.166666666664</c:v>
                </c:pt>
                <c:pt idx="101">
                  <c:v>45305.208333333336</c:v>
                </c:pt>
                <c:pt idx="102">
                  <c:v>45305.25</c:v>
                </c:pt>
                <c:pt idx="103">
                  <c:v>45305.291666666664</c:v>
                </c:pt>
                <c:pt idx="104">
                  <c:v>45305.333333333336</c:v>
                </c:pt>
                <c:pt idx="105">
                  <c:v>45305.375</c:v>
                </c:pt>
                <c:pt idx="106">
                  <c:v>45305.416666666664</c:v>
                </c:pt>
                <c:pt idx="107">
                  <c:v>45305.458333333336</c:v>
                </c:pt>
                <c:pt idx="108">
                  <c:v>45305.5</c:v>
                </c:pt>
                <c:pt idx="109">
                  <c:v>45305.541666666664</c:v>
                </c:pt>
                <c:pt idx="110">
                  <c:v>45305.583333333336</c:v>
                </c:pt>
                <c:pt idx="111">
                  <c:v>45305.625</c:v>
                </c:pt>
                <c:pt idx="112">
                  <c:v>45305.666666666664</c:v>
                </c:pt>
                <c:pt idx="113">
                  <c:v>45305.708333333336</c:v>
                </c:pt>
                <c:pt idx="114">
                  <c:v>45305.75</c:v>
                </c:pt>
                <c:pt idx="115">
                  <c:v>45305.791666666664</c:v>
                </c:pt>
                <c:pt idx="116">
                  <c:v>45305.833333333336</c:v>
                </c:pt>
                <c:pt idx="117">
                  <c:v>45305.875</c:v>
                </c:pt>
                <c:pt idx="118">
                  <c:v>45305.916666666664</c:v>
                </c:pt>
                <c:pt idx="119">
                  <c:v>45305.958333333336</c:v>
                </c:pt>
                <c:pt idx="120">
                  <c:v>45306</c:v>
                </c:pt>
                <c:pt idx="121">
                  <c:v>45306.041666666664</c:v>
                </c:pt>
                <c:pt idx="122">
                  <c:v>45306.083333333336</c:v>
                </c:pt>
                <c:pt idx="123">
                  <c:v>45306.125</c:v>
                </c:pt>
                <c:pt idx="124">
                  <c:v>45306.166666666664</c:v>
                </c:pt>
                <c:pt idx="125">
                  <c:v>45306.208333333336</c:v>
                </c:pt>
                <c:pt idx="126">
                  <c:v>45306.25</c:v>
                </c:pt>
                <c:pt idx="127">
                  <c:v>45306.291666666664</c:v>
                </c:pt>
                <c:pt idx="128">
                  <c:v>45306.333333333336</c:v>
                </c:pt>
                <c:pt idx="129">
                  <c:v>45306.375</c:v>
                </c:pt>
                <c:pt idx="130">
                  <c:v>45306.416666666664</c:v>
                </c:pt>
                <c:pt idx="131">
                  <c:v>45306.458333333336</c:v>
                </c:pt>
                <c:pt idx="132">
                  <c:v>45306.5</c:v>
                </c:pt>
                <c:pt idx="133">
                  <c:v>45306.541666666664</c:v>
                </c:pt>
                <c:pt idx="134">
                  <c:v>45306.583333333336</c:v>
                </c:pt>
                <c:pt idx="135">
                  <c:v>45306.625</c:v>
                </c:pt>
                <c:pt idx="136">
                  <c:v>45306.666666666664</c:v>
                </c:pt>
                <c:pt idx="137">
                  <c:v>45306.708333333336</c:v>
                </c:pt>
                <c:pt idx="138">
                  <c:v>45306.75</c:v>
                </c:pt>
                <c:pt idx="139">
                  <c:v>45306.791666666664</c:v>
                </c:pt>
                <c:pt idx="140">
                  <c:v>45306.833333333336</c:v>
                </c:pt>
                <c:pt idx="141">
                  <c:v>45306.875</c:v>
                </c:pt>
                <c:pt idx="142">
                  <c:v>45306.916666666664</c:v>
                </c:pt>
                <c:pt idx="143">
                  <c:v>45306.958333333336</c:v>
                </c:pt>
                <c:pt idx="144">
                  <c:v>45307</c:v>
                </c:pt>
                <c:pt idx="145">
                  <c:v>45307.041666666664</c:v>
                </c:pt>
                <c:pt idx="146">
                  <c:v>45307.083333333336</c:v>
                </c:pt>
                <c:pt idx="147">
                  <c:v>45307.125</c:v>
                </c:pt>
                <c:pt idx="148">
                  <c:v>45307.166666666664</c:v>
                </c:pt>
                <c:pt idx="149">
                  <c:v>45307.208333333336</c:v>
                </c:pt>
                <c:pt idx="150">
                  <c:v>45307.25</c:v>
                </c:pt>
                <c:pt idx="151">
                  <c:v>45307.291666666664</c:v>
                </c:pt>
                <c:pt idx="152">
                  <c:v>45307.333333333336</c:v>
                </c:pt>
                <c:pt idx="153">
                  <c:v>45307.375</c:v>
                </c:pt>
                <c:pt idx="154">
                  <c:v>45307.416666666664</c:v>
                </c:pt>
                <c:pt idx="155">
                  <c:v>45307.458333333336</c:v>
                </c:pt>
                <c:pt idx="156">
                  <c:v>45307.5</c:v>
                </c:pt>
                <c:pt idx="157">
                  <c:v>45307.541666666664</c:v>
                </c:pt>
                <c:pt idx="158">
                  <c:v>45307.583333333336</c:v>
                </c:pt>
                <c:pt idx="159">
                  <c:v>45307.625</c:v>
                </c:pt>
                <c:pt idx="160">
                  <c:v>45307.666666666664</c:v>
                </c:pt>
                <c:pt idx="161">
                  <c:v>45307.708333333336</c:v>
                </c:pt>
                <c:pt idx="162">
                  <c:v>45307.75</c:v>
                </c:pt>
                <c:pt idx="163">
                  <c:v>45307.791666666664</c:v>
                </c:pt>
                <c:pt idx="164">
                  <c:v>45307.833333333336</c:v>
                </c:pt>
                <c:pt idx="165">
                  <c:v>45307.875</c:v>
                </c:pt>
                <c:pt idx="166">
                  <c:v>45307.916666666664</c:v>
                </c:pt>
                <c:pt idx="167">
                  <c:v>45307.958333333336</c:v>
                </c:pt>
                <c:pt idx="168">
                  <c:v>45308</c:v>
                </c:pt>
                <c:pt idx="169">
                  <c:v>45308.041666666664</c:v>
                </c:pt>
                <c:pt idx="170">
                  <c:v>45308.083333333336</c:v>
                </c:pt>
                <c:pt idx="171">
                  <c:v>45308.125</c:v>
                </c:pt>
                <c:pt idx="172">
                  <c:v>45308.166666666664</c:v>
                </c:pt>
                <c:pt idx="173">
                  <c:v>45308.208333333336</c:v>
                </c:pt>
                <c:pt idx="174">
                  <c:v>45308.25</c:v>
                </c:pt>
                <c:pt idx="175">
                  <c:v>45308.291666666664</c:v>
                </c:pt>
                <c:pt idx="176">
                  <c:v>45308.333333333336</c:v>
                </c:pt>
                <c:pt idx="177">
                  <c:v>45308.375</c:v>
                </c:pt>
                <c:pt idx="178">
                  <c:v>45308.416666666664</c:v>
                </c:pt>
                <c:pt idx="179">
                  <c:v>45308.458333333336</c:v>
                </c:pt>
                <c:pt idx="180">
                  <c:v>45308.5</c:v>
                </c:pt>
                <c:pt idx="181">
                  <c:v>45308.541666666664</c:v>
                </c:pt>
                <c:pt idx="182">
                  <c:v>45308.583333333336</c:v>
                </c:pt>
                <c:pt idx="183">
                  <c:v>45308.625</c:v>
                </c:pt>
                <c:pt idx="184">
                  <c:v>45308.666666666664</c:v>
                </c:pt>
                <c:pt idx="185">
                  <c:v>45308.708333333336</c:v>
                </c:pt>
                <c:pt idx="186">
                  <c:v>45308.75</c:v>
                </c:pt>
                <c:pt idx="187">
                  <c:v>45308.791666666664</c:v>
                </c:pt>
                <c:pt idx="188">
                  <c:v>45308.833333333336</c:v>
                </c:pt>
                <c:pt idx="189">
                  <c:v>45308.875</c:v>
                </c:pt>
                <c:pt idx="190">
                  <c:v>45308.916666666664</c:v>
                </c:pt>
                <c:pt idx="191">
                  <c:v>45308.958333333336</c:v>
                </c:pt>
                <c:pt idx="192">
                  <c:v>45309</c:v>
                </c:pt>
                <c:pt idx="193">
                  <c:v>45309.041666666664</c:v>
                </c:pt>
                <c:pt idx="194">
                  <c:v>45309.083333333336</c:v>
                </c:pt>
                <c:pt idx="195">
                  <c:v>45309.125</c:v>
                </c:pt>
                <c:pt idx="196">
                  <c:v>45309.166666666664</c:v>
                </c:pt>
                <c:pt idx="197">
                  <c:v>45309.208333333336</c:v>
                </c:pt>
                <c:pt idx="198">
                  <c:v>45309.25</c:v>
                </c:pt>
                <c:pt idx="199">
                  <c:v>45309.291666666664</c:v>
                </c:pt>
                <c:pt idx="200">
                  <c:v>45309.333333333336</c:v>
                </c:pt>
                <c:pt idx="201">
                  <c:v>45309.375</c:v>
                </c:pt>
                <c:pt idx="202">
                  <c:v>45309.416666666664</c:v>
                </c:pt>
                <c:pt idx="203">
                  <c:v>45309.458333333336</c:v>
                </c:pt>
                <c:pt idx="204">
                  <c:v>45309.5</c:v>
                </c:pt>
                <c:pt idx="205">
                  <c:v>45309.541666666664</c:v>
                </c:pt>
                <c:pt idx="206">
                  <c:v>45309.583333333336</c:v>
                </c:pt>
                <c:pt idx="207">
                  <c:v>45309.625</c:v>
                </c:pt>
                <c:pt idx="208">
                  <c:v>45309.666666666664</c:v>
                </c:pt>
                <c:pt idx="209">
                  <c:v>45309.708333333336</c:v>
                </c:pt>
                <c:pt idx="210">
                  <c:v>45309.75</c:v>
                </c:pt>
                <c:pt idx="211">
                  <c:v>45309.791666666664</c:v>
                </c:pt>
                <c:pt idx="212">
                  <c:v>45309.833333333336</c:v>
                </c:pt>
                <c:pt idx="213">
                  <c:v>45309.875</c:v>
                </c:pt>
                <c:pt idx="214">
                  <c:v>45309.916666666664</c:v>
                </c:pt>
                <c:pt idx="215">
                  <c:v>45309.958333333336</c:v>
                </c:pt>
                <c:pt idx="216">
                  <c:v>45310</c:v>
                </c:pt>
                <c:pt idx="217">
                  <c:v>45310.041666666664</c:v>
                </c:pt>
                <c:pt idx="218">
                  <c:v>45310.083333333336</c:v>
                </c:pt>
                <c:pt idx="219">
                  <c:v>45310.125</c:v>
                </c:pt>
                <c:pt idx="220">
                  <c:v>45310.166666666664</c:v>
                </c:pt>
                <c:pt idx="221">
                  <c:v>45310.208333333336</c:v>
                </c:pt>
                <c:pt idx="222">
                  <c:v>45310.25</c:v>
                </c:pt>
                <c:pt idx="223">
                  <c:v>45310.291666666664</c:v>
                </c:pt>
                <c:pt idx="224">
                  <c:v>45310.333333333336</c:v>
                </c:pt>
                <c:pt idx="225">
                  <c:v>45310.375</c:v>
                </c:pt>
                <c:pt idx="226">
                  <c:v>45310.416666666664</c:v>
                </c:pt>
                <c:pt idx="227">
                  <c:v>45310.458333333336</c:v>
                </c:pt>
                <c:pt idx="228">
                  <c:v>45310.5</c:v>
                </c:pt>
                <c:pt idx="229">
                  <c:v>45310.541666666664</c:v>
                </c:pt>
                <c:pt idx="230">
                  <c:v>45310.583333333336</c:v>
                </c:pt>
                <c:pt idx="231">
                  <c:v>45310.625</c:v>
                </c:pt>
                <c:pt idx="232">
                  <c:v>45310.666666666664</c:v>
                </c:pt>
                <c:pt idx="233">
                  <c:v>45310.708333333336</c:v>
                </c:pt>
                <c:pt idx="234">
                  <c:v>45310.75</c:v>
                </c:pt>
                <c:pt idx="235">
                  <c:v>45310.791666666664</c:v>
                </c:pt>
                <c:pt idx="236">
                  <c:v>45310.833333333336</c:v>
                </c:pt>
                <c:pt idx="237">
                  <c:v>45310.875</c:v>
                </c:pt>
                <c:pt idx="238">
                  <c:v>45310.916666666664</c:v>
                </c:pt>
                <c:pt idx="239">
                  <c:v>45310.958333333336</c:v>
                </c:pt>
                <c:pt idx="240">
                  <c:v>45311</c:v>
                </c:pt>
                <c:pt idx="241">
                  <c:v>45311.041666666664</c:v>
                </c:pt>
                <c:pt idx="242">
                  <c:v>45311.083333333336</c:v>
                </c:pt>
                <c:pt idx="243">
                  <c:v>45311.125</c:v>
                </c:pt>
                <c:pt idx="244">
                  <c:v>45311.166666666664</c:v>
                </c:pt>
                <c:pt idx="245">
                  <c:v>45311.208333333336</c:v>
                </c:pt>
                <c:pt idx="246">
                  <c:v>45311.25</c:v>
                </c:pt>
                <c:pt idx="247">
                  <c:v>45311.291666666664</c:v>
                </c:pt>
                <c:pt idx="248">
                  <c:v>45311.333333333336</c:v>
                </c:pt>
                <c:pt idx="249">
                  <c:v>45311.375</c:v>
                </c:pt>
                <c:pt idx="250">
                  <c:v>45311.416666666664</c:v>
                </c:pt>
                <c:pt idx="251">
                  <c:v>45311.458333333336</c:v>
                </c:pt>
                <c:pt idx="252">
                  <c:v>45311.5</c:v>
                </c:pt>
                <c:pt idx="253">
                  <c:v>45311.541666666664</c:v>
                </c:pt>
                <c:pt idx="254">
                  <c:v>45311.583333333336</c:v>
                </c:pt>
                <c:pt idx="255">
                  <c:v>45311.625</c:v>
                </c:pt>
                <c:pt idx="256">
                  <c:v>45311.666666666664</c:v>
                </c:pt>
                <c:pt idx="257">
                  <c:v>45311.708333333336</c:v>
                </c:pt>
                <c:pt idx="258">
                  <c:v>45311.75</c:v>
                </c:pt>
                <c:pt idx="259">
                  <c:v>45311.791666666664</c:v>
                </c:pt>
                <c:pt idx="260">
                  <c:v>45311.833333333336</c:v>
                </c:pt>
                <c:pt idx="261">
                  <c:v>45311.875</c:v>
                </c:pt>
                <c:pt idx="262">
                  <c:v>45311.916666666664</c:v>
                </c:pt>
                <c:pt idx="263">
                  <c:v>45311.958333333336</c:v>
                </c:pt>
                <c:pt idx="264">
                  <c:v>45312</c:v>
                </c:pt>
                <c:pt idx="265">
                  <c:v>45312.041666666664</c:v>
                </c:pt>
                <c:pt idx="266">
                  <c:v>45312.083333333336</c:v>
                </c:pt>
                <c:pt idx="267">
                  <c:v>45312.125</c:v>
                </c:pt>
                <c:pt idx="268">
                  <c:v>45312.166666666664</c:v>
                </c:pt>
                <c:pt idx="269">
                  <c:v>45312.208333333336</c:v>
                </c:pt>
                <c:pt idx="270">
                  <c:v>45312.25</c:v>
                </c:pt>
                <c:pt idx="271">
                  <c:v>45312.291666666664</c:v>
                </c:pt>
                <c:pt idx="272">
                  <c:v>45312.333333333336</c:v>
                </c:pt>
                <c:pt idx="273">
                  <c:v>45312.375</c:v>
                </c:pt>
                <c:pt idx="274">
                  <c:v>45312.416666666664</c:v>
                </c:pt>
                <c:pt idx="275">
                  <c:v>45312.458333333336</c:v>
                </c:pt>
                <c:pt idx="276">
                  <c:v>45312.5</c:v>
                </c:pt>
                <c:pt idx="277">
                  <c:v>45312.541666666664</c:v>
                </c:pt>
                <c:pt idx="278">
                  <c:v>45312.583333333336</c:v>
                </c:pt>
                <c:pt idx="279">
                  <c:v>45312.625</c:v>
                </c:pt>
                <c:pt idx="280">
                  <c:v>45312.666666666664</c:v>
                </c:pt>
                <c:pt idx="281">
                  <c:v>45312.708333333336</c:v>
                </c:pt>
                <c:pt idx="282">
                  <c:v>45312.75</c:v>
                </c:pt>
                <c:pt idx="283">
                  <c:v>45312.791666666664</c:v>
                </c:pt>
                <c:pt idx="284">
                  <c:v>45312.833333333336</c:v>
                </c:pt>
                <c:pt idx="285">
                  <c:v>45312.875</c:v>
                </c:pt>
                <c:pt idx="286">
                  <c:v>45312.916666666664</c:v>
                </c:pt>
                <c:pt idx="287">
                  <c:v>45312.958333333336</c:v>
                </c:pt>
                <c:pt idx="288">
                  <c:v>45313</c:v>
                </c:pt>
                <c:pt idx="289">
                  <c:v>45313.041666666664</c:v>
                </c:pt>
                <c:pt idx="290">
                  <c:v>45313.083333333336</c:v>
                </c:pt>
                <c:pt idx="291">
                  <c:v>45313.125</c:v>
                </c:pt>
                <c:pt idx="292">
                  <c:v>45313.166666666664</c:v>
                </c:pt>
                <c:pt idx="293">
                  <c:v>45313.208333333336</c:v>
                </c:pt>
                <c:pt idx="294">
                  <c:v>45313.25</c:v>
                </c:pt>
                <c:pt idx="295">
                  <c:v>45313.291666666664</c:v>
                </c:pt>
                <c:pt idx="296">
                  <c:v>45313.333333333336</c:v>
                </c:pt>
                <c:pt idx="297">
                  <c:v>45313.375</c:v>
                </c:pt>
                <c:pt idx="298">
                  <c:v>45313.416666666664</c:v>
                </c:pt>
                <c:pt idx="299">
                  <c:v>45313.458333333336</c:v>
                </c:pt>
                <c:pt idx="300">
                  <c:v>45313.5</c:v>
                </c:pt>
                <c:pt idx="301">
                  <c:v>45313.541666666664</c:v>
                </c:pt>
                <c:pt idx="302">
                  <c:v>45313.583333333336</c:v>
                </c:pt>
                <c:pt idx="303">
                  <c:v>45313.625</c:v>
                </c:pt>
                <c:pt idx="304">
                  <c:v>45313.666666666664</c:v>
                </c:pt>
                <c:pt idx="305">
                  <c:v>45313.708333333336</c:v>
                </c:pt>
                <c:pt idx="306">
                  <c:v>45313.75</c:v>
                </c:pt>
                <c:pt idx="307">
                  <c:v>45313.791666666664</c:v>
                </c:pt>
                <c:pt idx="308">
                  <c:v>45313.833333333336</c:v>
                </c:pt>
                <c:pt idx="309">
                  <c:v>45313.875</c:v>
                </c:pt>
                <c:pt idx="310">
                  <c:v>45313.916666666664</c:v>
                </c:pt>
                <c:pt idx="311">
                  <c:v>45313.958333333336</c:v>
                </c:pt>
                <c:pt idx="312">
                  <c:v>45314</c:v>
                </c:pt>
                <c:pt idx="313">
                  <c:v>45314.041666666664</c:v>
                </c:pt>
                <c:pt idx="314">
                  <c:v>45314.083333333336</c:v>
                </c:pt>
                <c:pt idx="315">
                  <c:v>45314.125</c:v>
                </c:pt>
                <c:pt idx="316">
                  <c:v>45314.166666666664</c:v>
                </c:pt>
                <c:pt idx="317">
                  <c:v>45314.208333333336</c:v>
                </c:pt>
                <c:pt idx="318">
                  <c:v>45314.25</c:v>
                </c:pt>
                <c:pt idx="319">
                  <c:v>45314.291666666664</c:v>
                </c:pt>
                <c:pt idx="320">
                  <c:v>45314.333333333336</c:v>
                </c:pt>
                <c:pt idx="321">
                  <c:v>45314.375</c:v>
                </c:pt>
                <c:pt idx="322">
                  <c:v>45314.416666666664</c:v>
                </c:pt>
                <c:pt idx="323">
                  <c:v>45314.458333333336</c:v>
                </c:pt>
                <c:pt idx="324">
                  <c:v>45314.5</c:v>
                </c:pt>
                <c:pt idx="325">
                  <c:v>45314.541666666664</c:v>
                </c:pt>
                <c:pt idx="326">
                  <c:v>45314.583333333336</c:v>
                </c:pt>
                <c:pt idx="327">
                  <c:v>45314.625</c:v>
                </c:pt>
                <c:pt idx="328">
                  <c:v>45314.666666666664</c:v>
                </c:pt>
                <c:pt idx="329">
                  <c:v>45314.708333333336</c:v>
                </c:pt>
                <c:pt idx="330">
                  <c:v>45314.75</c:v>
                </c:pt>
                <c:pt idx="331">
                  <c:v>45314.791666666664</c:v>
                </c:pt>
                <c:pt idx="332">
                  <c:v>45314.833333333336</c:v>
                </c:pt>
                <c:pt idx="333">
                  <c:v>45314.875</c:v>
                </c:pt>
                <c:pt idx="334">
                  <c:v>45314.916666666664</c:v>
                </c:pt>
                <c:pt idx="335">
                  <c:v>45314.958333333336</c:v>
                </c:pt>
                <c:pt idx="336">
                  <c:v>45315</c:v>
                </c:pt>
                <c:pt idx="337">
                  <c:v>45315.041666666664</c:v>
                </c:pt>
                <c:pt idx="338">
                  <c:v>45315.083333333336</c:v>
                </c:pt>
                <c:pt idx="339">
                  <c:v>45315.125</c:v>
                </c:pt>
                <c:pt idx="340">
                  <c:v>45315.166666666664</c:v>
                </c:pt>
                <c:pt idx="341">
                  <c:v>45315.208333333336</c:v>
                </c:pt>
                <c:pt idx="342">
                  <c:v>45315.25</c:v>
                </c:pt>
                <c:pt idx="343">
                  <c:v>45315.291666666664</c:v>
                </c:pt>
                <c:pt idx="344">
                  <c:v>45315.333333333336</c:v>
                </c:pt>
                <c:pt idx="345">
                  <c:v>45315.375</c:v>
                </c:pt>
                <c:pt idx="346">
                  <c:v>45315.416666666664</c:v>
                </c:pt>
                <c:pt idx="347">
                  <c:v>45315.458333333336</c:v>
                </c:pt>
                <c:pt idx="348">
                  <c:v>45315.5</c:v>
                </c:pt>
                <c:pt idx="349">
                  <c:v>45315.541666666664</c:v>
                </c:pt>
                <c:pt idx="350">
                  <c:v>45315.583333333336</c:v>
                </c:pt>
                <c:pt idx="351">
                  <c:v>45315.625</c:v>
                </c:pt>
                <c:pt idx="352">
                  <c:v>45315.666666666664</c:v>
                </c:pt>
                <c:pt idx="353">
                  <c:v>45315.708333333336</c:v>
                </c:pt>
                <c:pt idx="354">
                  <c:v>45315.75</c:v>
                </c:pt>
                <c:pt idx="355">
                  <c:v>45315.791666666664</c:v>
                </c:pt>
                <c:pt idx="356">
                  <c:v>45315.833333333336</c:v>
                </c:pt>
                <c:pt idx="357">
                  <c:v>45315.875</c:v>
                </c:pt>
                <c:pt idx="358">
                  <c:v>45315.916666666664</c:v>
                </c:pt>
                <c:pt idx="359">
                  <c:v>45315.958333333336</c:v>
                </c:pt>
              </c:numCache>
            </c:numRef>
          </c:cat>
          <c:val>
            <c:numRef>
              <c:f>BrownSolar_Heather!$G$13:$G$372</c:f>
              <c:numCache>
                <c:formatCode>#,##0.0</c:formatCode>
                <c:ptCount val="360"/>
                <c:pt idx="0">
                  <c:v>1.1174201210755299</c:v>
                </c:pt>
                <c:pt idx="1">
                  <c:v>1.0903261304421701</c:v>
                </c:pt>
                <c:pt idx="2">
                  <c:v>1.06323213980881</c:v>
                </c:pt>
                <c:pt idx="3">
                  <c:v>1.03613814917546</c:v>
                </c:pt>
                <c:pt idx="4">
                  <c:v>1.0090441585420999</c:v>
                </c:pt>
                <c:pt idx="5">
                  <c:v>0.98195016790874101</c:v>
                </c:pt>
                <c:pt idx="6">
                  <c:v>0.95485617727538397</c:v>
                </c:pt>
                <c:pt idx="7">
                  <c:v>0.92776218664202603</c:v>
                </c:pt>
                <c:pt idx="8">
                  <c:v>81.264256356556899</c:v>
                </c:pt>
                <c:pt idx="9">
                  <c:v>328.67200946216798</c:v>
                </c:pt>
                <c:pt idx="10">
                  <c:v>496.03916928377402</c:v>
                </c:pt>
                <c:pt idx="11">
                  <c:v>653.38223904051597</c:v>
                </c:pt>
                <c:pt idx="12">
                  <c:v>832.20586823786903</c:v>
                </c:pt>
                <c:pt idx="13">
                  <c:v>684.64043025860803</c:v>
                </c:pt>
                <c:pt idx="14">
                  <c:v>778.09913705500196</c:v>
                </c:pt>
                <c:pt idx="15">
                  <c:v>524.02028251572904</c:v>
                </c:pt>
                <c:pt idx="16">
                  <c:v>352.92156640162102</c:v>
                </c:pt>
                <c:pt idx="17">
                  <c:v>81.864712610924897</c:v>
                </c:pt>
                <c:pt idx="18">
                  <c:v>2.69432975760314</c:v>
                </c:pt>
                <c:pt idx="19">
                  <c:v>2.5778615317995599</c:v>
                </c:pt>
                <c:pt idx="20">
                  <c:v>2.4613933059959701</c:v>
                </c:pt>
                <c:pt idx="21">
                  <c:v>2.34492508019239</c:v>
                </c:pt>
                <c:pt idx="22">
                  <c:v>2.2284568543888099</c:v>
                </c:pt>
                <c:pt idx="23">
                  <c:v>2.1119886285852298</c:v>
                </c:pt>
                <c:pt idx="24">
                  <c:v>1.99552040278164</c:v>
                </c:pt>
                <c:pt idx="25">
                  <c:v>1.8790521769780599</c:v>
                </c:pt>
                <c:pt idx="26">
                  <c:v>1.7625839511744801</c:v>
                </c:pt>
                <c:pt idx="27">
                  <c:v>1.6461157253709</c:v>
                </c:pt>
                <c:pt idx="28">
                  <c:v>1.5296474995673199</c:v>
                </c:pt>
                <c:pt idx="29">
                  <c:v>1.4131792737637301</c:v>
                </c:pt>
                <c:pt idx="30">
                  <c:v>1.29671104796015</c:v>
                </c:pt>
                <c:pt idx="31">
                  <c:v>2.2010596961594202</c:v>
                </c:pt>
                <c:pt idx="32">
                  <c:v>1336.09933013965</c:v>
                </c:pt>
                <c:pt idx="33">
                  <c:v>4009.7714176207301</c:v>
                </c:pt>
                <c:pt idx="34">
                  <c:v>6131.3032776763803</c:v>
                </c:pt>
                <c:pt idx="35">
                  <c:v>7477.4240439267096</c:v>
                </c:pt>
                <c:pt idx="36">
                  <c:v>8054.43777733362</c:v>
                </c:pt>
                <c:pt idx="37">
                  <c:v>7903.4864719983898</c:v>
                </c:pt>
                <c:pt idx="38">
                  <c:v>7047.98141377308</c:v>
                </c:pt>
                <c:pt idx="39">
                  <c:v>5406.9418598966404</c:v>
                </c:pt>
                <c:pt idx="40">
                  <c:v>3072.1636153085301</c:v>
                </c:pt>
                <c:pt idx="41">
                  <c:v>519.311062042196</c:v>
                </c:pt>
                <c:pt idx="42">
                  <c:v>1.5508064716948899</c:v>
                </c:pt>
                <c:pt idx="43">
                  <c:v>1.4836620826539599</c:v>
                </c:pt>
                <c:pt idx="44">
                  <c:v>1.4165176936130199</c:v>
                </c:pt>
                <c:pt idx="45">
                  <c:v>1.3493733045720899</c:v>
                </c:pt>
                <c:pt idx="46">
                  <c:v>1.2822289155311499</c:v>
                </c:pt>
                <c:pt idx="47">
                  <c:v>1.2150845264902199</c:v>
                </c:pt>
                <c:pt idx="48">
                  <c:v>1.1479401374492799</c:v>
                </c:pt>
                <c:pt idx="49">
                  <c:v>1.0807957484083499</c:v>
                </c:pt>
                <c:pt idx="50">
                  <c:v>1.0136513593674099</c:v>
                </c:pt>
                <c:pt idx="51">
                  <c:v>0.94650697032647402</c:v>
                </c:pt>
                <c:pt idx="52">
                  <c:v>0.87936258128553901</c:v>
                </c:pt>
                <c:pt idx="53">
                  <c:v>0.81221819224460301</c:v>
                </c:pt>
                <c:pt idx="54">
                  <c:v>0.74507380320366801</c:v>
                </c:pt>
                <c:pt idx="55">
                  <c:v>0.75097287524689704</c:v>
                </c:pt>
                <c:pt idx="56">
                  <c:v>115.597156128449</c:v>
                </c:pt>
                <c:pt idx="57">
                  <c:v>181.93546409820601</c:v>
                </c:pt>
                <c:pt idx="58">
                  <c:v>143.138865814045</c:v>
                </c:pt>
                <c:pt idx="59">
                  <c:v>187.27767688341299</c:v>
                </c:pt>
                <c:pt idx="60">
                  <c:v>258.57606962238901</c:v>
                </c:pt>
                <c:pt idx="61">
                  <c:v>188.50193632391401</c:v>
                </c:pt>
                <c:pt idx="62">
                  <c:v>256.69830181633398</c:v>
                </c:pt>
                <c:pt idx="63">
                  <c:v>1658.0736484491499</c:v>
                </c:pt>
                <c:pt idx="64">
                  <c:v>1080.62924632621</c:v>
                </c:pt>
                <c:pt idx="65">
                  <c:v>22.408212776205598</c:v>
                </c:pt>
                <c:pt idx="66">
                  <c:v>1.4197315174519201</c:v>
                </c:pt>
                <c:pt idx="67">
                  <c:v>1.33050031566463</c:v>
                </c:pt>
                <c:pt idx="68">
                  <c:v>1.24126911387734</c:v>
                </c:pt>
                <c:pt idx="69">
                  <c:v>1.1520379120900499</c:v>
                </c:pt>
                <c:pt idx="70">
                  <c:v>2.9986532986280499</c:v>
                </c:pt>
                <c:pt idx="71">
                  <c:v>6.7321478186005903</c:v>
                </c:pt>
                <c:pt idx="72">
                  <c:v>2.2438590570708201</c:v>
                </c:pt>
                <c:pt idx="73">
                  <c:v>3.7153920694394502</c:v>
                </c:pt>
                <c:pt idx="74">
                  <c:v>1.59484809989623</c:v>
                </c:pt>
                <c:pt idx="75">
                  <c:v>0.30264452306357897</c:v>
                </c:pt>
                <c:pt idx="76">
                  <c:v>0.74258216374619601</c:v>
                </c:pt>
                <c:pt idx="77">
                  <c:v>0.43818829779172802</c:v>
                </c:pt>
                <c:pt idx="78">
                  <c:v>0.34895709600443803</c:v>
                </c:pt>
                <c:pt idx="79">
                  <c:v>0.132047965297478</c:v>
                </c:pt>
                <c:pt idx="80">
                  <c:v>93.998208885907601</c:v>
                </c:pt>
                <c:pt idx="81">
                  <c:v>457.52254274846098</c:v>
                </c:pt>
                <c:pt idx="82">
                  <c:v>782.35472032496398</c:v>
                </c:pt>
                <c:pt idx="83">
                  <c:v>1125.16667931334</c:v>
                </c:pt>
                <c:pt idx="84">
                  <c:v>1304.0095750825401</c:v>
                </c:pt>
                <c:pt idx="85">
                  <c:v>1813.80488234825</c:v>
                </c:pt>
                <c:pt idx="86">
                  <c:v>3442.8874721759398</c:v>
                </c:pt>
                <c:pt idx="87">
                  <c:v>2720.9021839848801</c:v>
                </c:pt>
                <c:pt idx="88">
                  <c:v>3012.3358257024302</c:v>
                </c:pt>
                <c:pt idx="89">
                  <c:v>534.08708165732196</c:v>
                </c:pt>
                <c:pt idx="90">
                  <c:v>0.81801872772537298</c:v>
                </c:pt>
                <c:pt idx="91">
                  <c:v>0.78540434561108696</c:v>
                </c:pt>
                <c:pt idx="92">
                  <c:v>0.77887644810025802</c:v>
                </c:pt>
                <c:pt idx="93">
                  <c:v>0.77234855058942997</c:v>
                </c:pt>
                <c:pt idx="94">
                  <c:v>0.76582065307860103</c:v>
                </c:pt>
                <c:pt idx="95">
                  <c:v>0.75929275556777298</c:v>
                </c:pt>
                <c:pt idx="96">
                  <c:v>0.75276485805694404</c:v>
                </c:pt>
                <c:pt idx="97">
                  <c:v>0.74623696054611599</c:v>
                </c:pt>
                <c:pt idx="98">
                  <c:v>0.73970906303528705</c:v>
                </c:pt>
                <c:pt idx="99">
                  <c:v>0.15677831855472699</c:v>
                </c:pt>
                <c:pt idx="100">
                  <c:v>0.21341996589457399</c:v>
                </c:pt>
                <c:pt idx="101">
                  <c:v>0.72012537050280201</c:v>
                </c:pt>
                <c:pt idx="102">
                  <c:v>3.8323847419937003E-2</c:v>
                </c:pt>
                <c:pt idx="103">
                  <c:v>9.3854444742924592</c:v>
                </c:pt>
                <c:pt idx="104">
                  <c:v>1331.86756891917</c:v>
                </c:pt>
                <c:pt idx="105">
                  <c:v>4049.4305412321501</c:v>
                </c:pt>
                <c:pt idx="106">
                  <c:v>6302.6186622218702</c:v>
                </c:pt>
                <c:pt idx="107">
                  <c:v>7569.1775564892996</c:v>
                </c:pt>
                <c:pt idx="108">
                  <c:v>7996.5642288352601</c:v>
                </c:pt>
                <c:pt idx="109">
                  <c:v>5603.1118052947904</c:v>
                </c:pt>
                <c:pt idx="110">
                  <c:v>1934.59069552802</c:v>
                </c:pt>
                <c:pt idx="111">
                  <c:v>1177.52077892431</c:v>
                </c:pt>
                <c:pt idx="112">
                  <c:v>549.43829109902504</c:v>
                </c:pt>
                <c:pt idx="113">
                  <c:v>71.3028290916495</c:v>
                </c:pt>
                <c:pt idx="114">
                  <c:v>2.63139957862471</c:v>
                </c:pt>
                <c:pt idx="115">
                  <c:v>2.5512635961661898</c:v>
                </c:pt>
                <c:pt idx="116">
                  <c:v>4.9170206727974099E-2</c:v>
                </c:pt>
                <c:pt idx="117">
                  <c:v>7.4664516622667404E-3</c:v>
                </c:pt>
                <c:pt idx="118">
                  <c:v>4.6068105050320003E-2</c:v>
                </c:pt>
                <c:pt idx="119">
                  <c:v>2.2307196663320901</c:v>
                </c:pt>
                <c:pt idx="120">
                  <c:v>2.1505836838735699</c:v>
                </c:pt>
                <c:pt idx="121">
                  <c:v>2.0704477014150502</c:v>
                </c:pt>
                <c:pt idx="122">
                  <c:v>1.99031171895652</c:v>
                </c:pt>
                <c:pt idx="123">
                  <c:v>1.9101757364980001</c:v>
                </c:pt>
                <c:pt idx="124">
                  <c:v>1.8300397540394699</c:v>
                </c:pt>
                <c:pt idx="125">
                  <c:v>1.74990377158095</c:v>
                </c:pt>
                <c:pt idx="126">
                  <c:v>1.6697677891224301</c:v>
                </c:pt>
                <c:pt idx="127">
                  <c:v>3.4046706454137401</c:v>
                </c:pt>
                <c:pt idx="128">
                  <c:v>324.840134569361</c:v>
                </c:pt>
                <c:pt idx="129">
                  <c:v>967.41536351299101</c:v>
                </c:pt>
                <c:pt idx="130">
                  <c:v>1855.40802451079</c:v>
                </c:pt>
                <c:pt idx="131">
                  <c:v>2833.085039951</c:v>
                </c:pt>
                <c:pt idx="132">
                  <c:v>3208.7979173705899</c:v>
                </c:pt>
                <c:pt idx="133">
                  <c:v>3507.4524164464101</c:v>
                </c:pt>
                <c:pt idx="134">
                  <c:v>1613.0691169092099</c:v>
                </c:pt>
                <c:pt idx="135">
                  <c:v>909.42193825064703</c:v>
                </c:pt>
                <c:pt idx="136">
                  <c:v>440.32745864760102</c:v>
                </c:pt>
                <c:pt idx="137">
                  <c:v>83.370485846640307</c:v>
                </c:pt>
                <c:pt idx="138">
                  <c:v>0</c:v>
                </c:pt>
                <c:pt idx="139">
                  <c:v>0.47024710223468802</c:v>
                </c:pt>
                <c:pt idx="140">
                  <c:v>0.60997090457983905</c:v>
                </c:pt>
                <c:pt idx="141">
                  <c:v>0.74969470692499096</c:v>
                </c:pt>
                <c:pt idx="142">
                  <c:v>0.88941850927014199</c:v>
                </c:pt>
                <c:pt idx="143">
                  <c:v>1.02914231161529</c:v>
                </c:pt>
                <c:pt idx="144">
                  <c:v>1.1688661139604499</c:v>
                </c:pt>
                <c:pt idx="145">
                  <c:v>1.3085899163056001</c:v>
                </c:pt>
                <c:pt idx="146">
                  <c:v>1.44831371865075</c:v>
                </c:pt>
                <c:pt idx="147">
                  <c:v>1.5880375209958999</c:v>
                </c:pt>
                <c:pt idx="148">
                  <c:v>1.72776132334105</c:v>
                </c:pt>
                <c:pt idx="149">
                  <c:v>1.8674851256862</c:v>
                </c:pt>
                <c:pt idx="150">
                  <c:v>2.0072089280313499</c:v>
                </c:pt>
                <c:pt idx="151">
                  <c:v>4.2361768279261103</c:v>
                </c:pt>
                <c:pt idx="152">
                  <c:v>444.50641219547498</c:v>
                </c:pt>
                <c:pt idx="153">
                  <c:v>1355.31953690913</c:v>
                </c:pt>
                <c:pt idx="154">
                  <c:v>3797.62118229305</c:v>
                </c:pt>
                <c:pt idx="155">
                  <c:v>7737.3681766918698</c:v>
                </c:pt>
                <c:pt idx="156">
                  <c:v>8047.8455309917199</c:v>
                </c:pt>
                <c:pt idx="157">
                  <c:v>8797.6548970696404</c:v>
                </c:pt>
                <c:pt idx="158">
                  <c:v>3818.2837401471102</c:v>
                </c:pt>
                <c:pt idx="159">
                  <c:v>2257.7229415266502</c:v>
                </c:pt>
                <c:pt idx="160">
                  <c:v>1087.9423851719901</c:v>
                </c:pt>
                <c:pt idx="161">
                  <c:v>216.316803929332</c:v>
                </c:pt>
                <c:pt idx="162">
                  <c:v>1.8985656117788601</c:v>
                </c:pt>
                <c:pt idx="163">
                  <c:v>1.8192028689362201</c:v>
                </c:pt>
                <c:pt idx="164">
                  <c:v>1.7398401260935801</c:v>
                </c:pt>
                <c:pt idx="165">
                  <c:v>1.6604773832509401</c:v>
                </c:pt>
                <c:pt idx="166">
                  <c:v>1.5811146404083001</c:v>
                </c:pt>
                <c:pt idx="167">
                  <c:v>1.5017518975656601</c:v>
                </c:pt>
                <c:pt idx="168">
                  <c:v>1.4223891547230201</c:v>
                </c:pt>
                <c:pt idx="169">
                  <c:v>1.3430264118803701</c:v>
                </c:pt>
                <c:pt idx="170">
                  <c:v>1.2636636690377301</c:v>
                </c:pt>
                <c:pt idx="171">
                  <c:v>1.1843009261950901</c:v>
                </c:pt>
                <c:pt idx="172">
                  <c:v>1.1049381833524501</c:v>
                </c:pt>
                <c:pt idx="173">
                  <c:v>1.0255754405098101</c:v>
                </c:pt>
                <c:pt idx="174">
                  <c:v>0.94621269766716998</c:v>
                </c:pt>
                <c:pt idx="175">
                  <c:v>6.0938712435872304</c:v>
                </c:pt>
                <c:pt idx="176">
                  <c:v>1907.34121008994</c:v>
                </c:pt>
                <c:pt idx="177">
                  <c:v>5058.1982033207696</c:v>
                </c:pt>
                <c:pt idx="178">
                  <c:v>7375.4148851577902</c:v>
                </c:pt>
                <c:pt idx="179">
                  <c:v>8064.5389935932199</c:v>
                </c:pt>
                <c:pt idx="180">
                  <c:v>8489.78853830767</c:v>
                </c:pt>
                <c:pt idx="181">
                  <c:v>8341.3200584804908</c:v>
                </c:pt>
                <c:pt idx="182">
                  <c:v>7481.3507086338004</c:v>
                </c:pt>
                <c:pt idx="183">
                  <c:v>5785.9342081633004</c:v>
                </c:pt>
                <c:pt idx="184">
                  <c:v>3346.7288564549599</c:v>
                </c:pt>
                <c:pt idx="185">
                  <c:v>704.22877005273904</c:v>
                </c:pt>
                <c:pt idx="186">
                  <c:v>0.43369556438597601</c:v>
                </c:pt>
                <c:pt idx="187">
                  <c:v>0.46740969369371799</c:v>
                </c:pt>
                <c:pt idx="188">
                  <c:v>0.50112382300146097</c:v>
                </c:pt>
                <c:pt idx="189">
                  <c:v>0.53483795230920395</c:v>
                </c:pt>
                <c:pt idx="190">
                  <c:v>0.56855208161694704</c:v>
                </c:pt>
                <c:pt idx="191">
                  <c:v>0.60226621092469002</c:v>
                </c:pt>
                <c:pt idx="192">
                  <c:v>0.63598034023243299</c:v>
                </c:pt>
                <c:pt idx="193">
                  <c:v>0.66969446954017597</c:v>
                </c:pt>
                <c:pt idx="194">
                  <c:v>0.70340859884791895</c:v>
                </c:pt>
                <c:pt idx="195">
                  <c:v>0.73712272815566104</c:v>
                </c:pt>
                <c:pt idx="196">
                  <c:v>0.77083685746340402</c:v>
                </c:pt>
                <c:pt idx="197">
                  <c:v>0.804550986771147</c:v>
                </c:pt>
                <c:pt idx="198">
                  <c:v>0.83826511607888998</c:v>
                </c:pt>
                <c:pt idx="199">
                  <c:v>2.91434336679391</c:v>
                </c:pt>
                <c:pt idx="200">
                  <c:v>397.60165695965901</c:v>
                </c:pt>
                <c:pt idx="201">
                  <c:v>1765.3923639844099</c:v>
                </c:pt>
                <c:pt idx="202">
                  <c:v>1750.8474987633999</c:v>
                </c:pt>
                <c:pt idx="203">
                  <c:v>1895.49348979725</c:v>
                </c:pt>
                <c:pt idx="204">
                  <c:v>3789.1550990353999</c:v>
                </c:pt>
                <c:pt idx="205">
                  <c:v>2636.0726726919402</c:v>
                </c:pt>
                <c:pt idx="206">
                  <c:v>734.97480517855297</c:v>
                </c:pt>
                <c:pt idx="207">
                  <c:v>748.37512014462004</c:v>
                </c:pt>
                <c:pt idx="208">
                  <c:v>597.91108875305997</c:v>
                </c:pt>
                <c:pt idx="209">
                  <c:v>96.768800566500502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2.5511165064141101E-2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0.70368599216165095</c:v>
                </c:pt>
                <c:pt idx="222">
                  <c:v>0</c:v>
                </c:pt>
                <c:pt idx="223">
                  <c:v>0.67943815175669398</c:v>
                </c:pt>
                <c:pt idx="224">
                  <c:v>129.73989187550501</c:v>
                </c:pt>
                <c:pt idx="225">
                  <c:v>663.083286897991</c:v>
                </c:pt>
                <c:pt idx="226">
                  <c:v>1085.53192514844</c:v>
                </c:pt>
                <c:pt idx="227">
                  <c:v>731.27492398917605</c:v>
                </c:pt>
                <c:pt idx="228">
                  <c:v>1262.22552568123</c:v>
                </c:pt>
                <c:pt idx="229">
                  <c:v>1004.15850774942</c:v>
                </c:pt>
                <c:pt idx="230">
                  <c:v>1272.96158628475</c:v>
                </c:pt>
                <c:pt idx="231">
                  <c:v>899.69332736522699</c:v>
                </c:pt>
                <c:pt idx="232">
                  <c:v>487.287299502412</c:v>
                </c:pt>
                <c:pt idx="233">
                  <c:v>167.74036648006501</c:v>
                </c:pt>
                <c:pt idx="234">
                  <c:v>1.7406513821999501</c:v>
                </c:pt>
                <c:pt idx="235">
                  <c:v>1.7095644744835099</c:v>
                </c:pt>
                <c:pt idx="236">
                  <c:v>1.6784775667670799</c:v>
                </c:pt>
                <c:pt idx="237">
                  <c:v>1.64739065905064</c:v>
                </c:pt>
                <c:pt idx="238">
                  <c:v>1.61630375133421</c:v>
                </c:pt>
                <c:pt idx="239">
                  <c:v>1.58521684361777</c:v>
                </c:pt>
                <c:pt idx="240">
                  <c:v>1.5541299359013401</c:v>
                </c:pt>
                <c:pt idx="241">
                  <c:v>1.5230430281848999</c:v>
                </c:pt>
                <c:pt idx="242">
                  <c:v>1.4919561204684599</c:v>
                </c:pt>
                <c:pt idx="243">
                  <c:v>1.46086921275203</c:v>
                </c:pt>
                <c:pt idx="244">
                  <c:v>1.42978230503559</c:v>
                </c:pt>
                <c:pt idx="245">
                  <c:v>1.39869539731916</c:v>
                </c:pt>
                <c:pt idx="246">
                  <c:v>1.3676084896027201</c:v>
                </c:pt>
                <c:pt idx="247">
                  <c:v>1.3365215818862901</c:v>
                </c:pt>
                <c:pt idx="248">
                  <c:v>570.80849612642805</c:v>
                </c:pt>
                <c:pt idx="249">
                  <c:v>1769.82151454632</c:v>
                </c:pt>
                <c:pt idx="250">
                  <c:v>2867.2873326077201</c:v>
                </c:pt>
                <c:pt idx="251">
                  <c:v>3644.68817615342</c:v>
                </c:pt>
                <c:pt idx="252">
                  <c:v>3976.48259128163</c:v>
                </c:pt>
                <c:pt idx="253">
                  <c:v>3608.8365096204998</c:v>
                </c:pt>
                <c:pt idx="254">
                  <c:v>3573.6494053051802</c:v>
                </c:pt>
                <c:pt idx="255">
                  <c:v>3399.0591490901402</c:v>
                </c:pt>
                <c:pt idx="256">
                  <c:v>3717.80574176958</c:v>
                </c:pt>
                <c:pt idx="257">
                  <c:v>1159.90207659461</c:v>
                </c:pt>
                <c:pt idx="258">
                  <c:v>1.0570081198368499</c:v>
                </c:pt>
                <c:pt idx="259">
                  <c:v>1.1257663925066099</c:v>
                </c:pt>
                <c:pt idx="260">
                  <c:v>1.1945246651763699</c:v>
                </c:pt>
                <c:pt idx="261">
                  <c:v>1.2632829378461301</c:v>
                </c:pt>
                <c:pt idx="262">
                  <c:v>1.3320412105158901</c:v>
                </c:pt>
                <c:pt idx="263">
                  <c:v>1.4007994831856601</c:v>
                </c:pt>
                <c:pt idx="264">
                  <c:v>1.46955775585542</c:v>
                </c:pt>
                <c:pt idx="265">
                  <c:v>1.53831602852518</c:v>
                </c:pt>
                <c:pt idx="266">
                  <c:v>1.60707430119494</c:v>
                </c:pt>
                <c:pt idx="267">
                  <c:v>1.67738793357264</c:v>
                </c:pt>
                <c:pt idx="268">
                  <c:v>1.7445908465344599</c:v>
                </c:pt>
                <c:pt idx="269">
                  <c:v>1.8133491192042199</c:v>
                </c:pt>
                <c:pt idx="270">
                  <c:v>1.8821073918739799</c:v>
                </c:pt>
                <c:pt idx="271">
                  <c:v>8.20314476425159</c:v>
                </c:pt>
                <c:pt idx="272">
                  <c:v>512.19139961697101</c:v>
                </c:pt>
                <c:pt idx="273">
                  <c:v>1889.0155170704199</c:v>
                </c:pt>
                <c:pt idx="274">
                  <c:v>2929.4742650009098</c:v>
                </c:pt>
                <c:pt idx="275">
                  <c:v>3611.89852609028</c:v>
                </c:pt>
                <c:pt idx="276">
                  <c:v>3985.72359396709</c:v>
                </c:pt>
                <c:pt idx="277">
                  <c:v>3968.0364922405302</c:v>
                </c:pt>
                <c:pt idx="278">
                  <c:v>5424.7739572834798</c:v>
                </c:pt>
                <c:pt idx="279">
                  <c:v>5520.4169070469197</c:v>
                </c:pt>
                <c:pt idx="280">
                  <c:v>1788.6916193807999</c:v>
                </c:pt>
                <c:pt idx="281">
                  <c:v>564.36925458257701</c:v>
                </c:pt>
                <c:pt idx="282">
                  <c:v>1.9259667634597299</c:v>
                </c:pt>
                <c:pt idx="283">
                  <c:v>1.8349437955877601</c:v>
                </c:pt>
                <c:pt idx="284">
                  <c:v>1.7439208277157801</c:v>
                </c:pt>
                <c:pt idx="285">
                  <c:v>1.6528978598438</c:v>
                </c:pt>
                <c:pt idx="286">
                  <c:v>1.5618748919718199</c:v>
                </c:pt>
                <c:pt idx="287">
                  <c:v>1.4708519240998501</c:v>
                </c:pt>
                <c:pt idx="288">
                  <c:v>1.3798289562278701</c:v>
                </c:pt>
                <c:pt idx="289">
                  <c:v>1.28880598835589</c:v>
                </c:pt>
                <c:pt idx="290">
                  <c:v>1.1977830204839199</c:v>
                </c:pt>
                <c:pt idx="291">
                  <c:v>1.1067600526119401</c:v>
                </c:pt>
                <c:pt idx="292">
                  <c:v>1.01573708473996</c:v>
                </c:pt>
                <c:pt idx="293">
                  <c:v>0.92471411686798299</c:v>
                </c:pt>
                <c:pt idx="294">
                  <c:v>0.83369114899600605</c:v>
                </c:pt>
                <c:pt idx="295">
                  <c:v>42.252967519453101</c:v>
                </c:pt>
                <c:pt idx="296">
                  <c:v>1439.21461858883</c:v>
                </c:pt>
                <c:pt idx="297">
                  <c:v>2034.36670956687</c:v>
                </c:pt>
                <c:pt idx="298">
                  <c:v>3522.0172013342499</c:v>
                </c:pt>
                <c:pt idx="299">
                  <c:v>3541.6243149828101</c:v>
                </c:pt>
                <c:pt idx="300">
                  <c:v>6628.0811597946904</c:v>
                </c:pt>
                <c:pt idx="301">
                  <c:v>8311.3768144674996</c:v>
                </c:pt>
                <c:pt idx="302">
                  <c:v>7220.0030502971504</c:v>
                </c:pt>
                <c:pt idx="303">
                  <c:v>5724.2900854495902</c:v>
                </c:pt>
                <c:pt idx="304">
                  <c:v>3317.59575607634</c:v>
                </c:pt>
                <c:pt idx="305">
                  <c:v>570.67992636614701</c:v>
                </c:pt>
                <c:pt idx="306">
                  <c:v>1.1301765907711601</c:v>
                </c:pt>
                <c:pt idx="307">
                  <c:v>0.91123724412125195</c:v>
                </c:pt>
                <c:pt idx="308">
                  <c:v>0.91905102436599195</c:v>
                </c:pt>
                <c:pt idx="309">
                  <c:v>0.92686480461073295</c:v>
                </c:pt>
                <c:pt idx="310">
                  <c:v>0.93467858485547295</c:v>
                </c:pt>
                <c:pt idx="311">
                  <c:v>0.94249236510021295</c:v>
                </c:pt>
                <c:pt idx="312">
                  <c:v>0.95030614534495295</c:v>
                </c:pt>
                <c:pt idx="313">
                  <c:v>0.95811992558969294</c:v>
                </c:pt>
                <c:pt idx="314">
                  <c:v>0.96593370583443305</c:v>
                </c:pt>
                <c:pt idx="315">
                  <c:v>0.97374748607917305</c:v>
                </c:pt>
                <c:pt idx="316">
                  <c:v>0.98156126632391405</c:v>
                </c:pt>
                <c:pt idx="317">
                  <c:v>0.98937504656865405</c:v>
                </c:pt>
                <c:pt idx="318">
                  <c:v>0.99718882681339405</c:v>
                </c:pt>
                <c:pt idx="319">
                  <c:v>1.9596041616700099</c:v>
                </c:pt>
                <c:pt idx="320">
                  <c:v>119.083717122053</c:v>
                </c:pt>
                <c:pt idx="321">
                  <c:v>342.18906895616402</c:v>
                </c:pt>
                <c:pt idx="322">
                  <c:v>410.92846647498402</c:v>
                </c:pt>
                <c:pt idx="323">
                  <c:v>975.07427072645601</c:v>
                </c:pt>
                <c:pt idx="324">
                  <c:v>736.37267407440504</c:v>
                </c:pt>
                <c:pt idx="325">
                  <c:v>656.426062730544</c:v>
                </c:pt>
                <c:pt idx="326">
                  <c:v>649.155462621634</c:v>
                </c:pt>
                <c:pt idx="327">
                  <c:v>259.12724771426502</c:v>
                </c:pt>
                <c:pt idx="328">
                  <c:v>466.58869056068897</c:v>
                </c:pt>
                <c:pt idx="329">
                  <c:v>146.491147497372</c:v>
                </c:pt>
                <c:pt idx="330">
                  <c:v>1.7428162514421099</c:v>
                </c:pt>
                <c:pt idx="331">
                  <c:v>0.64455116370522703</c:v>
                </c:pt>
                <c:pt idx="332">
                  <c:v>0.67653842780303297</c:v>
                </c:pt>
                <c:pt idx="333">
                  <c:v>0.70852569190083903</c:v>
                </c:pt>
                <c:pt idx="334">
                  <c:v>0.74051295599864497</c:v>
                </c:pt>
                <c:pt idx="335">
                  <c:v>0.77250022009645003</c:v>
                </c:pt>
                <c:pt idx="336">
                  <c:v>0.80448748419425598</c:v>
                </c:pt>
                <c:pt idx="337">
                  <c:v>0.83647474829206203</c:v>
                </c:pt>
                <c:pt idx="338">
                  <c:v>0.86846201238986798</c:v>
                </c:pt>
                <c:pt idx="339">
                  <c:v>0.90044927648767303</c:v>
                </c:pt>
                <c:pt idx="340">
                  <c:v>0.93243654058547898</c:v>
                </c:pt>
                <c:pt idx="341">
                  <c:v>0.96442380468328504</c:v>
                </c:pt>
                <c:pt idx="342">
                  <c:v>0.99641106878109098</c:v>
                </c:pt>
                <c:pt idx="343">
                  <c:v>0.210420358535932</c:v>
                </c:pt>
                <c:pt idx="344">
                  <c:v>34.218413626064503</c:v>
                </c:pt>
                <c:pt idx="345">
                  <c:v>125.81800833979</c:v>
                </c:pt>
                <c:pt idx="346">
                  <c:v>426.64625505458702</c:v>
                </c:pt>
                <c:pt idx="347">
                  <c:v>474.27662493432598</c:v>
                </c:pt>
                <c:pt idx="348">
                  <c:v>449.14464154812799</c:v>
                </c:pt>
                <c:pt idx="349">
                  <c:v>802.25997013886695</c:v>
                </c:pt>
                <c:pt idx="350">
                  <c:v>627.51108442077202</c:v>
                </c:pt>
                <c:pt idx="351">
                  <c:v>330.61111044113301</c:v>
                </c:pt>
                <c:pt idx="352">
                  <c:v>143.11109353877899</c:v>
                </c:pt>
                <c:pt idx="353">
                  <c:v>37.8263221693527</c:v>
                </c:pt>
                <c:pt idx="354">
                  <c:v>3.1141233783173798</c:v>
                </c:pt>
                <c:pt idx="355">
                  <c:v>3.0085998529944802</c:v>
                </c:pt>
                <c:pt idx="356">
                  <c:v>2.9030763276715899</c:v>
                </c:pt>
                <c:pt idx="357">
                  <c:v>1.59645127192068</c:v>
                </c:pt>
                <c:pt idx="358">
                  <c:v>2.6920292770257999</c:v>
                </c:pt>
                <c:pt idx="359">
                  <c:v>1.0350702787214601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28-4AC2-8475-12A103276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1593151"/>
        <c:axId val="740762335"/>
      </c:lineChart>
      <c:catAx>
        <c:axId val="1061593151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0762335"/>
        <c:crosses val="autoZero"/>
        <c:auto val="0"/>
        <c:lblAlgn val="ctr"/>
        <c:lblOffset val="100"/>
        <c:tickLblSkip val="24"/>
        <c:tickMarkSkip val="24"/>
        <c:noMultiLvlLbl val="0"/>
      </c:catAx>
      <c:valAx>
        <c:axId val="740762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1593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317501</xdr:colOff>
      <xdr:row>14</xdr:row>
      <xdr:rowOff>171450</xdr:rowOff>
    </xdr:from>
    <xdr:to>
      <xdr:col>33</xdr:col>
      <xdr:colOff>190500</xdr:colOff>
      <xdr:row>50</xdr:row>
      <xdr:rowOff>165100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C048D15-CA52-CE5F-7345-F3CD397538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2"/>
  <sheetViews>
    <sheetView tabSelected="1" workbookViewId="0">
      <selection activeCell="B9" sqref="B9"/>
    </sheetView>
  </sheetViews>
  <sheetFormatPr defaultRowHeight="14.5" x14ac:dyDescent="0.35"/>
  <cols>
    <col min="1" max="1" width="31.7265625" bestFit="1" customWidth="1"/>
    <col min="2" max="2" width="14.54296875" bestFit="1" customWidth="1"/>
    <col min="3" max="3" width="14.54296875" customWidth="1"/>
    <col min="4" max="8" width="11.453125" customWidth="1"/>
    <col min="11" max="11" width="9.7265625" bestFit="1" customWidth="1"/>
  </cols>
  <sheetData>
    <row r="1" spans="1:12" x14ac:dyDescent="0.35">
      <c r="A1" t="s">
        <v>14</v>
      </c>
      <c r="B1" s="7" t="s">
        <v>15</v>
      </c>
      <c r="C1" t="s">
        <v>13</v>
      </c>
      <c r="L1" t="s">
        <v>19</v>
      </c>
    </row>
    <row r="2" spans="1:12" x14ac:dyDescent="0.35">
      <c r="A2" t="s">
        <v>5</v>
      </c>
      <c r="B2" s="3">
        <v>45308</v>
      </c>
      <c r="C2" t="s">
        <v>21</v>
      </c>
      <c r="L2" t="s">
        <v>20</v>
      </c>
    </row>
    <row r="3" spans="1:12" x14ac:dyDescent="0.35">
      <c r="A3" t="s">
        <v>6</v>
      </c>
      <c r="B3" s="3">
        <v>45314</v>
      </c>
      <c r="C3" t="s">
        <v>16</v>
      </c>
      <c r="L3" t="s">
        <v>22</v>
      </c>
    </row>
    <row r="4" spans="1:12" x14ac:dyDescent="0.35">
      <c r="A4" t="s">
        <v>7</v>
      </c>
      <c r="B4" s="8">
        <f>SUMIFS($H$13:$H$372,$C$13:$C$372,"&gt;="&amp;B$2,$C$13:$C$372,"&lt;="&amp;B$3)/1000</f>
        <v>-159.15020723616226</v>
      </c>
      <c r="C4" t="s">
        <v>26</v>
      </c>
      <c r="L4" t="s">
        <v>23</v>
      </c>
    </row>
    <row r="5" spans="1:12" x14ac:dyDescent="0.35">
      <c r="A5" t="s">
        <v>8</v>
      </c>
      <c r="B5" s="4">
        <v>44000</v>
      </c>
      <c r="L5" t="s">
        <v>24</v>
      </c>
    </row>
    <row r="6" spans="1:12" x14ac:dyDescent="0.35">
      <c r="A6" t="s">
        <v>17</v>
      </c>
      <c r="B6" s="5">
        <v>1</v>
      </c>
      <c r="L6" t="s">
        <v>25</v>
      </c>
    </row>
    <row r="7" spans="1:12" x14ac:dyDescent="0.35">
      <c r="A7" t="s">
        <v>18</v>
      </c>
      <c r="B7" s="5">
        <v>20</v>
      </c>
    </row>
    <row r="8" spans="1:12" x14ac:dyDescent="0.35">
      <c r="A8" t="s">
        <v>10</v>
      </c>
      <c r="B8" s="8">
        <f>B5*B6/60*B7</f>
        <v>14666.666666666668</v>
      </c>
    </row>
    <row r="9" spans="1:12" x14ac:dyDescent="0.35">
      <c r="A9" t="s">
        <v>11</v>
      </c>
      <c r="B9" s="8">
        <f>B8/B4</f>
        <v>-92.156126726890577</v>
      </c>
    </row>
    <row r="12" spans="1:12" ht="58" x14ac:dyDescent="0.35">
      <c r="B12" t="s">
        <v>0</v>
      </c>
      <c r="C12" t="s">
        <v>9</v>
      </c>
      <c r="D12" s="2" t="s">
        <v>2</v>
      </c>
      <c r="E12" s="2" t="s">
        <v>3</v>
      </c>
      <c r="F12" s="2" t="s">
        <v>4</v>
      </c>
      <c r="G12" s="2" t="s">
        <v>12</v>
      </c>
      <c r="H12" s="2" t="s">
        <v>1</v>
      </c>
    </row>
    <row r="13" spans="1:12" x14ac:dyDescent="0.35">
      <c r="A13">
        <v>1</v>
      </c>
      <c r="B13" s="1">
        <v>45301</v>
      </c>
      <c r="C13" s="1">
        <f>INT(B13)</f>
        <v>45301</v>
      </c>
      <c r="D13" s="6">
        <v>-0.32129911110181097</v>
      </c>
      <c r="E13" s="6">
        <v>1.1174201210755299</v>
      </c>
      <c r="F13" s="6">
        <v>-3.1798079083874402</v>
      </c>
      <c r="G13" s="6">
        <f>IF(D13&lt;0,E13,F13)</f>
        <v>1.1174201210755299</v>
      </c>
      <c r="H13" s="6">
        <f>E13-G13</f>
        <v>0</v>
      </c>
    </row>
    <row r="14" spans="1:12" x14ac:dyDescent="0.35">
      <c r="A14">
        <v>2</v>
      </c>
      <c r="B14" s="1">
        <v>45301.041666666664</v>
      </c>
      <c r="C14" s="1">
        <f t="shared" ref="C14:C77" si="0">INT(B14)</f>
        <v>45301</v>
      </c>
      <c r="D14" s="6">
        <v>-0.30481427905154401</v>
      </c>
      <c r="E14" s="6">
        <v>1.0903261304421701</v>
      </c>
      <c r="F14" s="6">
        <v>-3.0166756554921501</v>
      </c>
      <c r="G14" s="6">
        <f t="shared" ref="G14:G77" si="1">IF(D14&lt;0,E14,F14)</f>
        <v>1.0903261304421701</v>
      </c>
      <c r="H14" s="6">
        <f t="shared" ref="H14:H77" si="2">E14-G14</f>
        <v>0</v>
      </c>
    </row>
    <row r="15" spans="1:12" x14ac:dyDescent="0.35">
      <c r="A15">
        <v>3</v>
      </c>
      <c r="B15" s="1">
        <v>45301.083333333336</v>
      </c>
      <c r="C15" s="1">
        <f t="shared" si="0"/>
        <v>45301</v>
      </c>
      <c r="D15" s="6">
        <v>-0.35320480280244898</v>
      </c>
      <c r="E15" s="6">
        <v>1.06323213980881</v>
      </c>
      <c r="F15" s="6">
        <v>-3.4955392875387399</v>
      </c>
      <c r="G15" s="6">
        <f t="shared" si="1"/>
        <v>1.06323213980881</v>
      </c>
      <c r="H15" s="6">
        <f t="shared" si="2"/>
        <v>0</v>
      </c>
    </row>
    <row r="16" spans="1:12" x14ac:dyDescent="0.35">
      <c r="A16">
        <v>4</v>
      </c>
      <c r="B16" s="1">
        <v>45301.125</v>
      </c>
      <c r="C16" s="1">
        <f t="shared" si="0"/>
        <v>45301</v>
      </c>
      <c r="D16" s="6">
        <v>-0.43546928612333902</v>
      </c>
      <c r="E16" s="6">
        <v>1.03613814917546</v>
      </c>
      <c r="F16" s="6">
        <v>-4.3095843545013004</v>
      </c>
      <c r="G16" s="6">
        <f t="shared" si="1"/>
        <v>1.03613814917546</v>
      </c>
      <c r="H16" s="6">
        <f t="shared" si="2"/>
        <v>0</v>
      </c>
    </row>
    <row r="17" spans="1:8" x14ac:dyDescent="0.35">
      <c r="A17">
        <v>5</v>
      </c>
      <c r="B17" s="1">
        <v>45301.166666666664</v>
      </c>
      <c r="C17" s="1">
        <f t="shared" si="0"/>
        <v>45301</v>
      </c>
      <c r="D17" s="6">
        <v>-0.27376496584354398</v>
      </c>
      <c r="E17" s="6">
        <v>1.0090441585420999</v>
      </c>
      <c r="F17" s="6">
        <v>-2.7094107720630798</v>
      </c>
      <c r="G17" s="6">
        <f t="shared" si="1"/>
        <v>1.0090441585420999</v>
      </c>
      <c r="H17" s="6">
        <f t="shared" si="2"/>
        <v>0</v>
      </c>
    </row>
    <row r="18" spans="1:8" x14ac:dyDescent="0.35">
      <c r="A18">
        <v>6</v>
      </c>
      <c r="B18" s="1">
        <v>45301.208333333336</v>
      </c>
      <c r="C18" s="1">
        <f t="shared" si="0"/>
        <v>45301</v>
      </c>
      <c r="D18" s="6">
        <v>-0.48561289916925798</v>
      </c>
      <c r="E18" s="6">
        <v>0.98195016790874101</v>
      </c>
      <c r="F18" s="6">
        <v>-4.8057606710720204</v>
      </c>
      <c r="G18" s="6">
        <f t="shared" si="1"/>
        <v>0.98195016790874101</v>
      </c>
      <c r="H18" s="6">
        <f t="shared" si="2"/>
        <v>0</v>
      </c>
    </row>
    <row r="19" spans="1:8" x14ac:dyDescent="0.35">
      <c r="A19">
        <v>7</v>
      </c>
      <c r="B19" s="1">
        <v>45301.25</v>
      </c>
      <c r="C19" s="1">
        <f t="shared" si="0"/>
        <v>45301</v>
      </c>
      <c r="D19" s="6">
        <v>-0.33632707694481601</v>
      </c>
      <c r="E19" s="6">
        <v>0.95485617727538397</v>
      </c>
      <c r="F19" s="6">
        <v>-3.3285218820884102</v>
      </c>
      <c r="G19" s="6">
        <f t="shared" si="1"/>
        <v>0.95485617727538397</v>
      </c>
      <c r="H19" s="6">
        <f t="shared" si="2"/>
        <v>0</v>
      </c>
    </row>
    <row r="20" spans="1:8" x14ac:dyDescent="0.35">
      <c r="A20">
        <v>8</v>
      </c>
      <c r="B20" s="1">
        <v>45301.291666666664</v>
      </c>
      <c r="C20" s="1">
        <f t="shared" si="0"/>
        <v>45301</v>
      </c>
      <c r="D20" s="6">
        <v>-0.36410435533525898</v>
      </c>
      <c r="E20" s="6">
        <v>0.92776218664202603</v>
      </c>
      <c r="F20" s="6">
        <v>-3.60339749218697</v>
      </c>
      <c r="G20" s="6">
        <f t="shared" si="1"/>
        <v>0.92776218664202603</v>
      </c>
      <c r="H20" s="6">
        <f t="shared" si="2"/>
        <v>0</v>
      </c>
    </row>
    <row r="21" spans="1:8" x14ac:dyDescent="0.35">
      <c r="A21">
        <v>9</v>
      </c>
      <c r="B21" s="1">
        <v>45301.333333333336</v>
      </c>
      <c r="C21" s="1">
        <f t="shared" si="0"/>
        <v>45301</v>
      </c>
      <c r="D21" s="6">
        <v>8.1923000597882805</v>
      </c>
      <c r="E21" s="6">
        <v>51.768649655734201</v>
      </c>
      <c r="F21" s="6">
        <v>81.264256356556899</v>
      </c>
      <c r="G21" s="6">
        <f t="shared" si="1"/>
        <v>81.264256356556899</v>
      </c>
      <c r="H21" s="6">
        <f t="shared" si="2"/>
        <v>-29.495606700822698</v>
      </c>
    </row>
    <row r="22" spans="1:8" x14ac:dyDescent="0.35">
      <c r="A22">
        <v>10</v>
      </c>
      <c r="B22" s="1">
        <v>45301.375</v>
      </c>
      <c r="C22" s="1">
        <f t="shared" si="0"/>
        <v>45301</v>
      </c>
      <c r="D22" s="6">
        <v>32.9163877969143</v>
      </c>
      <c r="E22" s="6">
        <v>237.36800869158199</v>
      </c>
      <c r="F22" s="6">
        <v>328.67200946216798</v>
      </c>
      <c r="G22" s="6">
        <f t="shared" si="1"/>
        <v>328.67200946216798</v>
      </c>
      <c r="H22" s="6">
        <f t="shared" si="2"/>
        <v>-91.304000770585986</v>
      </c>
    </row>
    <row r="23" spans="1:8" x14ac:dyDescent="0.35">
      <c r="A23">
        <v>11</v>
      </c>
      <c r="B23" s="1">
        <v>45301.416666666664</v>
      </c>
      <c r="C23" s="1">
        <f t="shared" si="0"/>
        <v>45301</v>
      </c>
      <c r="D23" s="6">
        <v>49.465261226060697</v>
      </c>
      <c r="E23" s="6">
        <v>373.50174427433302</v>
      </c>
      <c r="F23" s="6">
        <v>496.03916928377402</v>
      </c>
      <c r="G23" s="6">
        <f t="shared" si="1"/>
        <v>496.03916928377402</v>
      </c>
      <c r="H23" s="6">
        <f t="shared" si="2"/>
        <v>-122.53742500944099</v>
      </c>
    </row>
    <row r="24" spans="1:8" x14ac:dyDescent="0.35">
      <c r="A24">
        <v>12</v>
      </c>
      <c r="B24" s="1">
        <v>45301.458333333336</v>
      </c>
      <c r="C24" s="1">
        <f t="shared" si="0"/>
        <v>45301</v>
      </c>
      <c r="D24" s="6">
        <v>64.900468800361693</v>
      </c>
      <c r="E24" s="6">
        <v>496.29331505609298</v>
      </c>
      <c r="F24" s="6">
        <v>653.38223904051597</v>
      </c>
      <c r="G24" s="6">
        <f t="shared" si="1"/>
        <v>653.38223904051597</v>
      </c>
      <c r="H24" s="6">
        <f t="shared" si="2"/>
        <v>-157.08892398442299</v>
      </c>
    </row>
    <row r="25" spans="1:8" x14ac:dyDescent="0.35">
      <c r="A25">
        <v>13</v>
      </c>
      <c r="B25" s="1">
        <v>45301.5</v>
      </c>
      <c r="C25" s="1">
        <f t="shared" si="0"/>
        <v>45301</v>
      </c>
      <c r="D25" s="6">
        <v>82.306300469048793</v>
      </c>
      <c r="E25" s="6">
        <v>632.38384043231304</v>
      </c>
      <c r="F25" s="6">
        <v>832.20586823786903</v>
      </c>
      <c r="G25" s="6">
        <f t="shared" si="1"/>
        <v>832.20586823786903</v>
      </c>
      <c r="H25" s="6">
        <f t="shared" si="2"/>
        <v>-199.82202780555599</v>
      </c>
    </row>
    <row r="26" spans="1:8" x14ac:dyDescent="0.35">
      <c r="A26">
        <v>14</v>
      </c>
      <c r="B26" s="1">
        <v>45301.541666666664</v>
      </c>
      <c r="C26" s="1">
        <f t="shared" si="0"/>
        <v>45301</v>
      </c>
      <c r="D26" s="6">
        <v>67.953257167145694</v>
      </c>
      <c r="E26" s="6">
        <v>645.48820285530905</v>
      </c>
      <c r="F26" s="6">
        <v>684.64043025860803</v>
      </c>
      <c r="G26" s="6">
        <f t="shared" si="1"/>
        <v>684.64043025860803</v>
      </c>
      <c r="H26" s="6">
        <f t="shared" si="2"/>
        <v>-39.15222740329898</v>
      </c>
    </row>
    <row r="27" spans="1:8" x14ac:dyDescent="0.35">
      <c r="A27">
        <v>15</v>
      </c>
      <c r="B27" s="1">
        <v>45301.583333333336</v>
      </c>
      <c r="C27" s="1">
        <f t="shared" si="0"/>
        <v>45301</v>
      </c>
      <c r="D27" s="6">
        <v>77.054676160202803</v>
      </c>
      <c r="E27" s="6">
        <v>839.41223809304597</v>
      </c>
      <c r="F27" s="6">
        <v>778.09913705500196</v>
      </c>
      <c r="G27" s="6">
        <f t="shared" si="1"/>
        <v>778.09913705500196</v>
      </c>
      <c r="H27" s="6">
        <f t="shared" si="2"/>
        <v>61.31310103804401</v>
      </c>
    </row>
    <row r="28" spans="1:8" x14ac:dyDescent="0.35">
      <c r="A28">
        <v>16</v>
      </c>
      <c r="B28" s="1">
        <v>45301.625</v>
      </c>
      <c r="C28" s="1">
        <f t="shared" si="0"/>
        <v>45301</v>
      </c>
      <c r="D28" s="6">
        <v>52.218683911530299</v>
      </c>
      <c r="E28" s="6">
        <v>557.95250366023197</v>
      </c>
      <c r="F28" s="6">
        <v>524.02028251572904</v>
      </c>
      <c r="G28" s="6">
        <f t="shared" si="1"/>
        <v>524.02028251572904</v>
      </c>
      <c r="H28" s="6">
        <f t="shared" si="2"/>
        <v>33.932221144502932</v>
      </c>
    </row>
    <row r="29" spans="1:8" x14ac:dyDescent="0.35">
      <c r="A29">
        <v>17</v>
      </c>
      <c r="B29" s="1">
        <v>45301.666666666664</v>
      </c>
      <c r="C29" s="1">
        <f t="shared" si="0"/>
        <v>45301</v>
      </c>
      <c r="D29" s="6">
        <v>35.322712253261102</v>
      </c>
      <c r="E29" s="6">
        <v>355.71942027556702</v>
      </c>
      <c r="F29" s="6">
        <v>352.92156640162102</v>
      </c>
      <c r="G29" s="6">
        <f t="shared" si="1"/>
        <v>352.92156640162102</v>
      </c>
      <c r="H29" s="6">
        <f t="shared" si="2"/>
        <v>2.7978538739459964</v>
      </c>
    </row>
    <row r="30" spans="1:8" x14ac:dyDescent="0.35">
      <c r="A30">
        <v>18</v>
      </c>
      <c r="B30" s="1">
        <v>45301.708333333336</v>
      </c>
      <c r="C30" s="1">
        <f t="shared" si="0"/>
        <v>45301</v>
      </c>
      <c r="D30" s="6">
        <v>8.2526979312936408</v>
      </c>
      <c r="E30" s="6">
        <v>66.971873354686494</v>
      </c>
      <c r="F30" s="6">
        <v>81.864712610924897</v>
      </c>
      <c r="G30" s="6">
        <f t="shared" si="1"/>
        <v>81.864712610924897</v>
      </c>
      <c r="H30" s="6">
        <f t="shared" si="2"/>
        <v>-14.892839256238403</v>
      </c>
    </row>
    <row r="31" spans="1:8" x14ac:dyDescent="0.35">
      <c r="A31">
        <v>19</v>
      </c>
      <c r="B31" s="1">
        <v>45301.75</v>
      </c>
      <c r="C31" s="1">
        <f t="shared" si="0"/>
        <v>45301</v>
      </c>
      <c r="D31" s="6">
        <v>-0.37539984364811502</v>
      </c>
      <c r="E31" s="6">
        <v>2.69432975760314</v>
      </c>
      <c r="F31" s="6">
        <v>-3.71517306461981</v>
      </c>
      <c r="G31" s="6">
        <f t="shared" si="1"/>
        <v>2.69432975760314</v>
      </c>
      <c r="H31" s="6">
        <f t="shared" si="2"/>
        <v>0</v>
      </c>
    </row>
    <row r="32" spans="1:8" x14ac:dyDescent="0.35">
      <c r="A32">
        <v>20</v>
      </c>
      <c r="B32" s="1">
        <v>45301.791666666664</v>
      </c>
      <c r="C32" s="1">
        <f t="shared" si="0"/>
        <v>45301</v>
      </c>
      <c r="D32" s="6">
        <v>-0.92185686725039295</v>
      </c>
      <c r="E32" s="6">
        <v>2.5778615317995599</v>
      </c>
      <c r="F32" s="6">
        <v>-9.1218683694513807</v>
      </c>
      <c r="G32" s="6">
        <f t="shared" si="1"/>
        <v>2.5778615317995599</v>
      </c>
      <c r="H32" s="6">
        <f t="shared" si="2"/>
        <v>0</v>
      </c>
    </row>
    <row r="33" spans="1:8" x14ac:dyDescent="0.35">
      <c r="A33">
        <v>21</v>
      </c>
      <c r="B33" s="1">
        <v>45301.833333333336</v>
      </c>
      <c r="C33" s="1">
        <f t="shared" si="0"/>
        <v>45301</v>
      </c>
      <c r="D33" s="6">
        <v>-1.13752793744248</v>
      </c>
      <c r="E33" s="6">
        <v>2.4613933059959701</v>
      </c>
      <c r="F33" s="6">
        <v>-11.255294137784899</v>
      </c>
      <c r="G33" s="6">
        <f t="shared" si="1"/>
        <v>2.4613933059959701</v>
      </c>
      <c r="H33" s="6">
        <f t="shared" si="2"/>
        <v>0</v>
      </c>
    </row>
    <row r="34" spans="1:8" x14ac:dyDescent="0.35">
      <c r="A34">
        <v>22</v>
      </c>
      <c r="B34" s="1">
        <v>45301.875</v>
      </c>
      <c r="C34" s="1">
        <f t="shared" si="0"/>
        <v>45301</v>
      </c>
      <c r="D34" s="6">
        <v>-1.0945315479845801</v>
      </c>
      <c r="E34" s="6">
        <v>2.34492508019239</v>
      </c>
      <c r="F34" s="6">
        <v>-10.8299923806977</v>
      </c>
      <c r="G34" s="6">
        <f t="shared" si="1"/>
        <v>2.34492508019239</v>
      </c>
      <c r="H34" s="6">
        <f t="shared" si="2"/>
        <v>0</v>
      </c>
    </row>
    <row r="35" spans="1:8" x14ac:dyDescent="0.35">
      <c r="A35">
        <v>23</v>
      </c>
      <c r="B35" s="1">
        <v>45301.916666666664</v>
      </c>
      <c r="C35" s="1">
        <f t="shared" si="0"/>
        <v>45301</v>
      </c>
      <c r="D35" s="6">
        <v>-1.1937230129894001</v>
      </c>
      <c r="E35" s="6">
        <v>2.2284568543888099</v>
      </c>
      <c r="F35" s="6">
        <v>-11.811136569794501</v>
      </c>
      <c r="G35" s="6">
        <f t="shared" si="1"/>
        <v>2.2284568543888099</v>
      </c>
      <c r="H35" s="6">
        <f t="shared" si="2"/>
        <v>0</v>
      </c>
    </row>
    <row r="36" spans="1:8" x14ac:dyDescent="0.35">
      <c r="A36">
        <v>24</v>
      </c>
      <c r="B36" s="1">
        <v>45301.958333333336</v>
      </c>
      <c r="C36" s="1">
        <f t="shared" si="0"/>
        <v>45301</v>
      </c>
      <c r="D36" s="6">
        <v>-1.2511765979499501</v>
      </c>
      <c r="E36" s="6">
        <v>2.1119886285852298</v>
      </c>
      <c r="F36" s="6">
        <v>-12.3794096781437</v>
      </c>
      <c r="G36" s="6">
        <f t="shared" si="1"/>
        <v>2.1119886285852298</v>
      </c>
      <c r="H36" s="6">
        <f t="shared" si="2"/>
        <v>0</v>
      </c>
    </row>
    <row r="37" spans="1:8" x14ac:dyDescent="0.35">
      <c r="A37">
        <v>25</v>
      </c>
      <c r="B37" s="1">
        <v>45302</v>
      </c>
      <c r="C37" s="1">
        <f t="shared" si="0"/>
        <v>45302</v>
      </c>
      <c r="D37" s="6">
        <v>-1.5104228216845601</v>
      </c>
      <c r="E37" s="6">
        <v>1.99552040278164</v>
      </c>
      <c r="F37" s="6">
        <v>-14.9433911364994</v>
      </c>
      <c r="G37" s="6">
        <f t="shared" si="1"/>
        <v>1.99552040278164</v>
      </c>
      <c r="H37" s="6">
        <f t="shared" si="2"/>
        <v>0</v>
      </c>
    </row>
    <row r="38" spans="1:8" x14ac:dyDescent="0.35">
      <c r="A38">
        <v>26</v>
      </c>
      <c r="B38" s="1">
        <v>45302.041666666664</v>
      </c>
      <c r="C38" s="1">
        <f t="shared" si="0"/>
        <v>45302</v>
      </c>
      <c r="D38" s="6">
        <v>-1.4945125427383299</v>
      </c>
      <c r="E38" s="6">
        <v>1.8790521769780599</v>
      </c>
      <c r="F38" s="6">
        <v>-14.786046699567599</v>
      </c>
      <c r="G38" s="6">
        <f t="shared" si="1"/>
        <v>1.8790521769780599</v>
      </c>
      <c r="H38" s="6">
        <f t="shared" si="2"/>
        <v>0</v>
      </c>
    </row>
    <row r="39" spans="1:8" x14ac:dyDescent="0.35">
      <c r="A39">
        <v>27</v>
      </c>
      <c r="B39" s="1">
        <v>45302.083333333336</v>
      </c>
      <c r="C39" s="1">
        <f t="shared" si="0"/>
        <v>45302</v>
      </c>
      <c r="D39" s="6">
        <v>-0.99455188657515303</v>
      </c>
      <c r="E39" s="6">
        <v>1.7625839511744801</v>
      </c>
      <c r="F39" s="6">
        <v>-9.8409980837155207</v>
      </c>
      <c r="G39" s="6">
        <f t="shared" si="1"/>
        <v>1.7625839511744801</v>
      </c>
      <c r="H39" s="6">
        <f t="shared" si="2"/>
        <v>0</v>
      </c>
    </row>
    <row r="40" spans="1:8" x14ac:dyDescent="0.35">
      <c r="A40">
        <v>28</v>
      </c>
      <c r="B40" s="1">
        <v>45302.125</v>
      </c>
      <c r="C40" s="1">
        <f t="shared" si="0"/>
        <v>45302</v>
      </c>
      <c r="D40" s="6">
        <v>-0.49418106388940197</v>
      </c>
      <c r="E40" s="6">
        <v>1.6461157253709</v>
      </c>
      <c r="F40" s="6">
        <v>-4.8905422044022</v>
      </c>
      <c r="G40" s="6">
        <f t="shared" si="1"/>
        <v>1.6461157253709</v>
      </c>
      <c r="H40" s="6">
        <f t="shared" si="2"/>
        <v>0</v>
      </c>
    </row>
    <row r="41" spans="1:8" x14ac:dyDescent="0.35">
      <c r="A41">
        <v>29</v>
      </c>
      <c r="B41" s="1">
        <v>45302.166666666664</v>
      </c>
      <c r="C41" s="1">
        <f t="shared" si="0"/>
        <v>45302</v>
      </c>
      <c r="D41" s="6">
        <v>-1.2734955454126</v>
      </c>
      <c r="E41" s="6">
        <v>1.5296474995673199</v>
      </c>
      <c r="F41" s="6">
        <v>-12.6001614660663</v>
      </c>
      <c r="G41" s="6">
        <f t="shared" si="1"/>
        <v>1.5296474995673199</v>
      </c>
      <c r="H41" s="6">
        <f t="shared" si="2"/>
        <v>0</v>
      </c>
    </row>
    <row r="42" spans="1:8" x14ac:dyDescent="0.35">
      <c r="A42">
        <v>30</v>
      </c>
      <c r="B42" s="1">
        <v>45302.208333333336</v>
      </c>
      <c r="C42" s="1">
        <f t="shared" si="0"/>
        <v>45302</v>
      </c>
      <c r="D42" s="6">
        <v>-1.2612478210215301</v>
      </c>
      <c r="E42" s="6">
        <v>1.4131792737637301</v>
      </c>
      <c r="F42" s="6">
        <v>-12.479022257674099</v>
      </c>
      <c r="G42" s="6">
        <f t="shared" si="1"/>
        <v>1.4131792737637301</v>
      </c>
      <c r="H42" s="6">
        <f t="shared" si="2"/>
        <v>0</v>
      </c>
    </row>
    <row r="43" spans="1:8" x14ac:dyDescent="0.35">
      <c r="A43">
        <v>31</v>
      </c>
      <c r="B43" s="1">
        <v>45302.25</v>
      </c>
      <c r="C43" s="1">
        <f t="shared" si="0"/>
        <v>45302</v>
      </c>
      <c r="D43" s="6">
        <v>-1.0178852191118299</v>
      </c>
      <c r="E43" s="6">
        <v>1.29671104796015</v>
      </c>
      <c r="F43" s="6">
        <v>-10.071815180817101</v>
      </c>
      <c r="G43" s="6">
        <f t="shared" si="1"/>
        <v>1.29671104796015</v>
      </c>
      <c r="H43" s="6">
        <f t="shared" si="2"/>
        <v>0</v>
      </c>
    </row>
    <row r="44" spans="1:8" x14ac:dyDescent="0.35">
      <c r="A44">
        <v>32</v>
      </c>
      <c r="B44" s="1">
        <v>45302.291666666664</v>
      </c>
      <c r="C44" s="1">
        <f t="shared" si="0"/>
        <v>45302</v>
      </c>
      <c r="D44" s="6">
        <v>0.222369989267448</v>
      </c>
      <c r="E44" s="6">
        <v>3.1454178506797001</v>
      </c>
      <c r="F44" s="6">
        <v>2.2010596961594202</v>
      </c>
      <c r="G44" s="6">
        <f t="shared" si="1"/>
        <v>2.2010596961594202</v>
      </c>
      <c r="H44" s="6">
        <f t="shared" si="2"/>
        <v>0.94435815452027994</v>
      </c>
    </row>
    <row r="45" spans="1:8" x14ac:dyDescent="0.35">
      <c r="A45">
        <v>33</v>
      </c>
      <c r="B45" s="1">
        <v>45302.333333333336</v>
      </c>
      <c r="C45" s="1">
        <f t="shared" si="0"/>
        <v>45302</v>
      </c>
      <c r="D45" s="6">
        <v>130.641396700472</v>
      </c>
      <c r="E45" s="6">
        <v>789.10862975366797</v>
      </c>
      <c r="F45" s="6">
        <v>1336.09933013965</v>
      </c>
      <c r="G45" s="6">
        <f t="shared" si="1"/>
        <v>1336.09933013965</v>
      </c>
      <c r="H45" s="6">
        <f t="shared" si="2"/>
        <v>-546.990700385982</v>
      </c>
    </row>
    <row r="46" spans="1:8" x14ac:dyDescent="0.35">
      <c r="A46">
        <v>34</v>
      </c>
      <c r="B46" s="1">
        <v>45302.375</v>
      </c>
      <c r="C46" s="1">
        <f t="shared" si="0"/>
        <v>45302</v>
      </c>
      <c r="D46" s="6">
        <v>376.07865662148401</v>
      </c>
      <c r="E46" s="6">
        <v>3197.1804642408802</v>
      </c>
      <c r="F46" s="6">
        <v>4009.7714176207301</v>
      </c>
      <c r="G46" s="6">
        <f t="shared" si="1"/>
        <v>4009.7714176207301</v>
      </c>
      <c r="H46" s="6">
        <f t="shared" si="2"/>
        <v>-812.59095337984991</v>
      </c>
    </row>
    <row r="47" spans="1:8" x14ac:dyDescent="0.35">
      <c r="A47">
        <v>35</v>
      </c>
      <c r="B47" s="1">
        <v>45302.416666666664</v>
      </c>
      <c r="C47" s="1">
        <f t="shared" si="0"/>
        <v>45302</v>
      </c>
      <c r="D47" s="6">
        <v>570.53951281156299</v>
      </c>
      <c r="E47" s="6">
        <v>5903.2227951834002</v>
      </c>
      <c r="F47" s="6">
        <v>6131.3032776763803</v>
      </c>
      <c r="G47" s="6">
        <f t="shared" si="1"/>
        <v>6131.3032776763803</v>
      </c>
      <c r="H47" s="6">
        <f t="shared" si="2"/>
        <v>-228.08048249298008</v>
      </c>
    </row>
    <row r="48" spans="1:8" x14ac:dyDescent="0.35">
      <c r="A48">
        <v>36</v>
      </c>
      <c r="B48" s="1">
        <v>45302.458333333336</v>
      </c>
      <c r="C48" s="1">
        <f t="shared" si="0"/>
        <v>45302</v>
      </c>
      <c r="D48" s="6">
        <v>703.68693872680205</v>
      </c>
      <c r="E48" s="6">
        <v>7453.1957387104703</v>
      </c>
      <c r="F48" s="6">
        <v>7477.4240439267096</v>
      </c>
      <c r="G48" s="6">
        <f t="shared" si="1"/>
        <v>7477.4240439267096</v>
      </c>
      <c r="H48" s="6">
        <f t="shared" si="2"/>
        <v>-24.228305216239278</v>
      </c>
    </row>
    <row r="49" spans="1:8" x14ac:dyDescent="0.35">
      <c r="A49">
        <v>37</v>
      </c>
      <c r="B49" s="1">
        <v>45302.5</v>
      </c>
      <c r="C49" s="1">
        <f t="shared" si="0"/>
        <v>45302</v>
      </c>
      <c r="D49" s="6">
        <v>766.31781172152796</v>
      </c>
      <c r="E49" s="6">
        <v>7979.9532533952697</v>
      </c>
      <c r="F49" s="6">
        <v>8054.43777733362</v>
      </c>
      <c r="G49" s="6">
        <f t="shared" si="1"/>
        <v>8054.43777733362</v>
      </c>
      <c r="H49" s="6">
        <f t="shared" si="2"/>
        <v>-74.484523938350321</v>
      </c>
    </row>
    <row r="50" spans="1:8" x14ac:dyDescent="0.35">
      <c r="A50">
        <v>38</v>
      </c>
      <c r="B50" s="1">
        <v>45302.541666666664</v>
      </c>
      <c r="C50" s="1">
        <f t="shared" si="0"/>
        <v>45302</v>
      </c>
      <c r="D50" s="6">
        <v>749.45683321706804</v>
      </c>
      <c r="E50" s="6">
        <v>7621.7257026064199</v>
      </c>
      <c r="F50" s="6">
        <v>7903.4864719983898</v>
      </c>
      <c r="G50" s="6">
        <f t="shared" si="1"/>
        <v>7903.4864719983898</v>
      </c>
      <c r="H50" s="6">
        <f t="shared" si="2"/>
        <v>-281.76076939196992</v>
      </c>
    </row>
    <row r="51" spans="1:8" x14ac:dyDescent="0.35">
      <c r="A51">
        <v>39</v>
      </c>
      <c r="B51" s="1">
        <v>45302.583333333336</v>
      </c>
      <c r="C51" s="1">
        <f t="shared" si="0"/>
        <v>45302</v>
      </c>
      <c r="D51" s="6">
        <v>659.68043764093102</v>
      </c>
      <c r="E51" s="6">
        <v>6444.5884903370797</v>
      </c>
      <c r="F51" s="6">
        <v>7047.98141377308</v>
      </c>
      <c r="G51" s="6">
        <f t="shared" si="1"/>
        <v>7047.98141377308</v>
      </c>
      <c r="H51" s="6">
        <f t="shared" si="2"/>
        <v>-603.39292343600027</v>
      </c>
    </row>
    <row r="52" spans="1:8" x14ac:dyDescent="0.35">
      <c r="A52">
        <v>40</v>
      </c>
      <c r="B52" s="1">
        <v>45302.625</v>
      </c>
      <c r="C52" s="1">
        <f t="shared" si="0"/>
        <v>45302</v>
      </c>
      <c r="D52" s="6">
        <v>503.01512343835998</v>
      </c>
      <c r="E52" s="6">
        <v>4318.28000485957</v>
      </c>
      <c r="F52" s="6">
        <v>5406.9418598966404</v>
      </c>
      <c r="G52" s="6">
        <f t="shared" si="1"/>
        <v>5406.9418598966404</v>
      </c>
      <c r="H52" s="6">
        <f t="shared" si="2"/>
        <v>-1088.6618550370704</v>
      </c>
    </row>
    <row r="53" spans="1:8" x14ac:dyDescent="0.35">
      <c r="A53">
        <v>41</v>
      </c>
      <c r="B53" s="1">
        <v>45302.666666666664</v>
      </c>
      <c r="C53" s="1">
        <f t="shared" si="0"/>
        <v>45302</v>
      </c>
      <c r="D53" s="6">
        <v>291.301802855392</v>
      </c>
      <c r="E53" s="6">
        <v>1637.65738015496</v>
      </c>
      <c r="F53" s="6">
        <v>3072.1636153085301</v>
      </c>
      <c r="G53" s="6">
        <f t="shared" si="1"/>
        <v>3072.1636153085301</v>
      </c>
      <c r="H53" s="6">
        <f t="shared" si="2"/>
        <v>-1434.5062351535701</v>
      </c>
    </row>
    <row r="54" spans="1:8" x14ac:dyDescent="0.35">
      <c r="A54">
        <v>42</v>
      </c>
      <c r="B54" s="1">
        <v>45302.708333333336</v>
      </c>
      <c r="C54" s="1">
        <f t="shared" si="0"/>
        <v>45302</v>
      </c>
      <c r="D54" s="6">
        <v>51.755544038640103</v>
      </c>
      <c r="E54" s="6">
        <v>151.22283977028599</v>
      </c>
      <c r="F54" s="6">
        <v>519.311062042196</v>
      </c>
      <c r="G54" s="6">
        <f t="shared" si="1"/>
        <v>519.311062042196</v>
      </c>
      <c r="H54" s="6">
        <f t="shared" si="2"/>
        <v>-368.08822227191001</v>
      </c>
    </row>
    <row r="55" spans="1:8" x14ac:dyDescent="0.35">
      <c r="A55">
        <v>43</v>
      </c>
      <c r="B55" s="1">
        <v>45302.75</v>
      </c>
      <c r="C55" s="1">
        <f t="shared" si="0"/>
        <v>45302</v>
      </c>
      <c r="D55" s="6">
        <v>-0.99578423464837396</v>
      </c>
      <c r="E55" s="6">
        <v>1.5508064716948899</v>
      </c>
      <c r="F55" s="6">
        <v>-9.8531887435339698</v>
      </c>
      <c r="G55" s="6">
        <f t="shared" si="1"/>
        <v>1.5508064716948899</v>
      </c>
      <c r="H55" s="6">
        <f t="shared" si="2"/>
        <v>0</v>
      </c>
    </row>
    <row r="56" spans="1:8" x14ac:dyDescent="0.35">
      <c r="A56">
        <v>44</v>
      </c>
      <c r="B56" s="1">
        <v>45302.791666666664</v>
      </c>
      <c r="C56" s="1">
        <f t="shared" si="0"/>
        <v>45302</v>
      </c>
      <c r="D56" s="6">
        <v>-1.1924686421852699</v>
      </c>
      <c r="E56" s="6">
        <v>1.4836620826539599</v>
      </c>
      <c r="F56" s="6">
        <v>-11.7987293960085</v>
      </c>
      <c r="G56" s="6">
        <f t="shared" si="1"/>
        <v>1.4836620826539599</v>
      </c>
      <c r="H56" s="6">
        <f t="shared" si="2"/>
        <v>0</v>
      </c>
    </row>
    <row r="57" spans="1:8" x14ac:dyDescent="0.35">
      <c r="A57">
        <v>45</v>
      </c>
      <c r="B57" s="1">
        <v>45302.833333333336</v>
      </c>
      <c r="C57" s="1">
        <f t="shared" si="0"/>
        <v>45302</v>
      </c>
      <c r="D57" s="6">
        <v>-1.1619755445395099</v>
      </c>
      <c r="E57" s="6">
        <v>1.4165176936130199</v>
      </c>
      <c r="F57" s="6">
        <v>-11.497114883545899</v>
      </c>
      <c r="G57" s="6">
        <f t="shared" si="1"/>
        <v>1.4165176936130199</v>
      </c>
      <c r="H57" s="6">
        <f t="shared" si="2"/>
        <v>0</v>
      </c>
    </row>
    <row r="58" spans="1:8" x14ac:dyDescent="0.35">
      <c r="A58">
        <v>46</v>
      </c>
      <c r="B58" s="1">
        <v>45302.875</v>
      </c>
      <c r="C58" s="1">
        <f t="shared" si="0"/>
        <v>45302</v>
      </c>
      <c r="D58" s="6">
        <v>-1.2419996838416301</v>
      </c>
      <c r="E58" s="6">
        <v>1.3493733045720899</v>
      </c>
      <c r="F58" s="6">
        <v>-12.288642064245201</v>
      </c>
      <c r="G58" s="6">
        <f t="shared" si="1"/>
        <v>1.3493733045720899</v>
      </c>
      <c r="H58" s="6">
        <f t="shared" si="2"/>
        <v>0</v>
      </c>
    </row>
    <row r="59" spans="1:8" x14ac:dyDescent="0.35">
      <c r="A59">
        <v>47</v>
      </c>
      <c r="B59" s="1">
        <v>45302.916666666664</v>
      </c>
      <c r="C59" s="1">
        <f t="shared" si="0"/>
        <v>45302</v>
      </c>
      <c r="D59" s="6">
        <v>-1.28798854799739</v>
      </c>
      <c r="E59" s="6">
        <v>1.2822289155311499</v>
      </c>
      <c r="F59" s="6">
        <v>-12.7435071190584</v>
      </c>
      <c r="G59" s="6">
        <f t="shared" si="1"/>
        <v>1.2822289155311499</v>
      </c>
      <c r="H59" s="6">
        <f t="shared" si="2"/>
        <v>0</v>
      </c>
    </row>
    <row r="60" spans="1:8" x14ac:dyDescent="0.35">
      <c r="A60">
        <v>48</v>
      </c>
      <c r="B60" s="1">
        <v>45302.958333333336</v>
      </c>
      <c r="C60" s="1">
        <f t="shared" si="0"/>
        <v>45302</v>
      </c>
      <c r="D60" s="6">
        <v>-1.1376536870581799</v>
      </c>
      <c r="E60" s="6">
        <v>1.2150845264902199</v>
      </c>
      <c r="F60" s="6">
        <v>-11.2565379841657</v>
      </c>
      <c r="G60" s="6">
        <f t="shared" si="1"/>
        <v>1.2150845264902199</v>
      </c>
      <c r="H60" s="6">
        <f t="shared" si="2"/>
        <v>0</v>
      </c>
    </row>
    <row r="61" spans="1:8" x14ac:dyDescent="0.35">
      <c r="A61">
        <v>49</v>
      </c>
      <c r="B61" s="1">
        <v>45303</v>
      </c>
      <c r="C61" s="1">
        <f t="shared" si="0"/>
        <v>45303</v>
      </c>
      <c r="D61" s="6">
        <v>-1.9278853572841199</v>
      </c>
      <c r="E61" s="6">
        <v>1.1479401374492799</v>
      </c>
      <c r="F61" s="6">
        <v>-19.071391427957501</v>
      </c>
      <c r="G61" s="6">
        <f t="shared" si="1"/>
        <v>1.1479401374492799</v>
      </c>
      <c r="H61" s="6">
        <f t="shared" si="2"/>
        <v>0</v>
      </c>
    </row>
    <row r="62" spans="1:8" x14ac:dyDescent="0.35">
      <c r="A62">
        <v>50</v>
      </c>
      <c r="B62" s="1">
        <v>45303.041666666664</v>
      </c>
      <c r="C62" s="1">
        <f t="shared" si="0"/>
        <v>45303</v>
      </c>
      <c r="D62" s="6">
        <v>-2.4625587383681</v>
      </c>
      <c r="E62" s="6">
        <v>1.0807957484083499</v>
      </c>
      <c r="F62" s="6">
        <v>-20.57</v>
      </c>
      <c r="G62" s="6">
        <f t="shared" si="1"/>
        <v>1.0807957484083499</v>
      </c>
      <c r="H62" s="6">
        <f t="shared" si="2"/>
        <v>0</v>
      </c>
    </row>
    <row r="63" spans="1:8" x14ac:dyDescent="0.35">
      <c r="A63">
        <v>51</v>
      </c>
      <c r="B63" s="1">
        <v>45303.083333333336</v>
      </c>
      <c r="C63" s="1">
        <f t="shared" si="0"/>
        <v>45303</v>
      </c>
      <c r="D63" s="6">
        <v>-0.85397163160522205</v>
      </c>
      <c r="E63" s="6">
        <v>1.0136513593674099</v>
      </c>
      <c r="F63" s="6">
        <v>-8.4502933148427903</v>
      </c>
      <c r="G63" s="6">
        <f t="shared" si="1"/>
        <v>1.0136513593674099</v>
      </c>
      <c r="H63" s="6">
        <f t="shared" si="2"/>
        <v>0</v>
      </c>
    </row>
    <row r="64" spans="1:8" x14ac:dyDescent="0.35">
      <c r="A64">
        <v>52</v>
      </c>
      <c r="B64" s="1">
        <v>45303.125</v>
      </c>
      <c r="C64" s="1">
        <f t="shared" si="0"/>
        <v>45303</v>
      </c>
      <c r="D64" s="6">
        <v>-0.30049667973500099</v>
      </c>
      <c r="E64" s="6">
        <v>0.94650697032647402</v>
      </c>
      <c r="F64" s="6">
        <v>-2.9739488814111898</v>
      </c>
      <c r="G64" s="6">
        <f t="shared" si="1"/>
        <v>0.94650697032647402</v>
      </c>
      <c r="H64" s="6">
        <f t="shared" si="2"/>
        <v>0</v>
      </c>
    </row>
    <row r="65" spans="1:8" x14ac:dyDescent="0.35">
      <c r="A65">
        <v>53</v>
      </c>
      <c r="B65" s="1">
        <v>45303.166666666664</v>
      </c>
      <c r="C65" s="1">
        <f t="shared" si="0"/>
        <v>45303</v>
      </c>
      <c r="D65" s="6">
        <v>-0.54444252436891705</v>
      </c>
      <c r="E65" s="6">
        <v>0.87936258128553901</v>
      </c>
      <c r="F65" s="6">
        <v>-5.3878687050661798</v>
      </c>
      <c r="G65" s="6">
        <f t="shared" si="1"/>
        <v>0.87936258128553901</v>
      </c>
      <c r="H65" s="6">
        <f t="shared" si="2"/>
        <v>0</v>
      </c>
    </row>
    <row r="66" spans="1:8" x14ac:dyDescent="0.35">
      <c r="A66">
        <v>54</v>
      </c>
      <c r="B66" s="1">
        <v>45303.208333333336</v>
      </c>
      <c r="C66" s="1">
        <f t="shared" si="0"/>
        <v>45303</v>
      </c>
      <c r="D66" s="6">
        <v>-0.59100345923937903</v>
      </c>
      <c r="E66" s="6">
        <v>0.81221819224460301</v>
      </c>
      <c r="F66" s="6">
        <v>-5.8485671333615796</v>
      </c>
      <c r="G66" s="6">
        <f t="shared" si="1"/>
        <v>0.81221819224460301</v>
      </c>
      <c r="H66" s="6">
        <f t="shared" si="2"/>
        <v>0</v>
      </c>
    </row>
    <row r="67" spans="1:8" x14ac:dyDescent="0.35">
      <c r="A67">
        <v>55</v>
      </c>
      <c r="B67" s="1">
        <v>45303.25</v>
      </c>
      <c r="C67" s="1">
        <f t="shared" si="0"/>
        <v>45303</v>
      </c>
      <c r="D67" s="6">
        <v>-1.2309727689418699</v>
      </c>
      <c r="E67" s="6">
        <v>0.74507380320366801</v>
      </c>
      <c r="F67" s="6">
        <v>-12.1795757419967</v>
      </c>
      <c r="G67" s="6">
        <f t="shared" si="1"/>
        <v>0.74507380320366801</v>
      </c>
      <c r="H67" s="6">
        <f t="shared" si="2"/>
        <v>0</v>
      </c>
    </row>
    <row r="68" spans="1:8" x14ac:dyDescent="0.35">
      <c r="A68">
        <v>56</v>
      </c>
      <c r="B68" s="1">
        <v>45303.291666666664</v>
      </c>
      <c r="C68" s="1">
        <f t="shared" si="0"/>
        <v>45303</v>
      </c>
      <c r="D68" s="6">
        <v>-0.40087268928853897</v>
      </c>
      <c r="E68" s="6">
        <v>0.75097287524689704</v>
      </c>
      <c r="F68" s="6">
        <v>-3.9672394918436402</v>
      </c>
      <c r="G68" s="6">
        <f t="shared" si="1"/>
        <v>0.75097287524689704</v>
      </c>
      <c r="H68" s="6">
        <f t="shared" si="2"/>
        <v>0</v>
      </c>
    </row>
    <row r="69" spans="1:8" x14ac:dyDescent="0.35">
      <c r="A69">
        <v>57</v>
      </c>
      <c r="B69" s="1">
        <v>45303.333333333336</v>
      </c>
      <c r="C69" s="1">
        <f t="shared" si="0"/>
        <v>45303</v>
      </c>
      <c r="D69" s="6">
        <v>11.6425972065278</v>
      </c>
      <c r="E69" s="6">
        <v>99.489135022134604</v>
      </c>
      <c r="F69" s="6">
        <v>115.597156128449</v>
      </c>
      <c r="G69" s="6">
        <f t="shared" si="1"/>
        <v>115.597156128449</v>
      </c>
      <c r="H69" s="6">
        <f t="shared" si="2"/>
        <v>-16.108021106314396</v>
      </c>
    </row>
    <row r="70" spans="1:8" x14ac:dyDescent="0.35">
      <c r="A70">
        <v>58</v>
      </c>
      <c r="B70" s="1">
        <v>45303.375</v>
      </c>
      <c r="C70" s="1">
        <f t="shared" si="0"/>
        <v>45303</v>
      </c>
      <c r="D70" s="6">
        <v>18.291394595950599</v>
      </c>
      <c r="E70" s="6">
        <v>187.89424724048899</v>
      </c>
      <c r="F70" s="6">
        <v>181.93546409820601</v>
      </c>
      <c r="G70" s="6">
        <f t="shared" si="1"/>
        <v>181.93546409820601</v>
      </c>
      <c r="H70" s="6">
        <f t="shared" si="2"/>
        <v>5.9587831422829822</v>
      </c>
    </row>
    <row r="71" spans="1:8" x14ac:dyDescent="0.35">
      <c r="A71">
        <v>59</v>
      </c>
      <c r="B71" s="1">
        <v>45303.416666666664</v>
      </c>
      <c r="C71" s="1">
        <f t="shared" si="0"/>
        <v>45303</v>
      </c>
      <c r="D71" s="6">
        <v>14.4058277264017</v>
      </c>
      <c r="E71" s="6">
        <v>141.530801058691</v>
      </c>
      <c r="F71" s="6">
        <v>143.138865814045</v>
      </c>
      <c r="G71" s="6">
        <f t="shared" si="1"/>
        <v>143.138865814045</v>
      </c>
      <c r="H71" s="6">
        <f t="shared" si="2"/>
        <v>-1.6080647553540075</v>
      </c>
    </row>
    <row r="72" spans="1:8" x14ac:dyDescent="0.35">
      <c r="A72">
        <v>60</v>
      </c>
      <c r="B72" s="1">
        <v>45303.458333333336</v>
      </c>
      <c r="C72" s="1">
        <f t="shared" si="0"/>
        <v>45303</v>
      </c>
      <c r="D72" s="6">
        <v>18.825805648303199</v>
      </c>
      <c r="E72" s="6">
        <v>185.41825187660999</v>
      </c>
      <c r="F72" s="6">
        <v>187.27767688341299</v>
      </c>
      <c r="G72" s="6">
        <f t="shared" si="1"/>
        <v>187.27767688341299</v>
      </c>
      <c r="H72" s="6">
        <f t="shared" si="2"/>
        <v>-1.8594250068030078</v>
      </c>
    </row>
    <row r="73" spans="1:8" x14ac:dyDescent="0.35">
      <c r="A73">
        <v>61</v>
      </c>
      <c r="B73" s="1">
        <v>45303.5</v>
      </c>
      <c r="C73" s="1">
        <f t="shared" si="0"/>
        <v>45303</v>
      </c>
      <c r="D73" s="6">
        <v>25.943889914755001</v>
      </c>
      <c r="E73" s="6">
        <v>267.80304301662898</v>
      </c>
      <c r="F73" s="6">
        <v>258.57606962238901</v>
      </c>
      <c r="G73" s="6">
        <f t="shared" si="1"/>
        <v>258.57606962238901</v>
      </c>
      <c r="H73" s="6">
        <f t="shared" si="2"/>
        <v>9.2269733942399625</v>
      </c>
    </row>
    <row r="74" spans="1:8" x14ac:dyDescent="0.35">
      <c r="A74">
        <v>62</v>
      </c>
      <c r="B74" s="1">
        <v>45303.541666666664</v>
      </c>
      <c r="C74" s="1">
        <f t="shared" si="0"/>
        <v>45303</v>
      </c>
      <c r="D74" s="6">
        <v>18.948253916302299</v>
      </c>
      <c r="E74" s="6">
        <v>164.70861222167801</v>
      </c>
      <c r="F74" s="6">
        <v>188.50193632391401</v>
      </c>
      <c r="G74" s="6">
        <f t="shared" si="1"/>
        <v>188.50193632391401</v>
      </c>
      <c r="H74" s="6">
        <f t="shared" si="2"/>
        <v>-23.793324102235999</v>
      </c>
    </row>
    <row r="75" spans="1:8" x14ac:dyDescent="0.35">
      <c r="A75">
        <v>63</v>
      </c>
      <c r="B75" s="1">
        <v>45303.583333333336</v>
      </c>
      <c r="C75" s="1">
        <f t="shared" si="0"/>
        <v>45303</v>
      </c>
      <c r="D75" s="6">
        <v>25.7567610453927</v>
      </c>
      <c r="E75" s="6">
        <v>266.59441913216102</v>
      </c>
      <c r="F75" s="6">
        <v>256.69830181633398</v>
      </c>
      <c r="G75" s="6">
        <f t="shared" si="1"/>
        <v>256.69830181633398</v>
      </c>
      <c r="H75" s="6">
        <f t="shared" si="2"/>
        <v>9.8961173158270412</v>
      </c>
    </row>
    <row r="76" spans="1:8" x14ac:dyDescent="0.35">
      <c r="A76">
        <v>64</v>
      </c>
      <c r="B76" s="1">
        <v>45303.625</v>
      </c>
      <c r="C76" s="1">
        <f t="shared" si="0"/>
        <v>45303</v>
      </c>
      <c r="D76" s="6">
        <v>161.03949512320401</v>
      </c>
      <c r="E76" s="6">
        <v>1463.7033780367401</v>
      </c>
      <c r="F76" s="6">
        <v>1658.0736484491499</v>
      </c>
      <c r="G76" s="6">
        <f t="shared" si="1"/>
        <v>1658.0736484491499</v>
      </c>
      <c r="H76" s="6">
        <f t="shared" si="2"/>
        <v>-194.37027041240981</v>
      </c>
    </row>
    <row r="77" spans="1:8" x14ac:dyDescent="0.35">
      <c r="A77">
        <v>65</v>
      </c>
      <c r="B77" s="1">
        <v>45303.666666666664</v>
      </c>
      <c r="C77" s="1">
        <f t="shared" si="0"/>
        <v>45303</v>
      </c>
      <c r="D77" s="6">
        <v>106.260632506888</v>
      </c>
      <c r="E77" s="6">
        <v>736.05679366565596</v>
      </c>
      <c r="F77" s="6">
        <v>1080.62924632621</v>
      </c>
      <c r="G77" s="6">
        <f t="shared" si="1"/>
        <v>1080.62924632621</v>
      </c>
      <c r="H77" s="6">
        <f t="shared" si="2"/>
        <v>-344.57245266055406</v>
      </c>
    </row>
    <row r="78" spans="1:8" x14ac:dyDescent="0.35">
      <c r="A78">
        <v>66</v>
      </c>
      <c r="B78" s="1">
        <v>45303.708333333336</v>
      </c>
      <c r="C78" s="1">
        <f t="shared" ref="C78:C141" si="3">INT(B78)</f>
        <v>45303</v>
      </c>
      <c r="D78" s="6">
        <v>2.2626149989411899</v>
      </c>
      <c r="E78" s="6">
        <v>11.816963777211001</v>
      </c>
      <c r="F78" s="6">
        <v>22.408212776205598</v>
      </c>
      <c r="G78" s="6">
        <f t="shared" ref="G78:G141" si="4">IF(D78&lt;0,E78,F78)</f>
        <v>22.408212776205598</v>
      </c>
      <c r="H78" s="6">
        <f t="shared" ref="H78:H141" si="5">E78-G78</f>
        <v>-10.591248998994597</v>
      </c>
    </row>
    <row r="79" spans="1:8" x14ac:dyDescent="0.35">
      <c r="A79">
        <v>67</v>
      </c>
      <c r="B79" s="1">
        <v>45303.75</v>
      </c>
      <c r="C79" s="1">
        <f t="shared" si="3"/>
        <v>45303</v>
      </c>
      <c r="D79" s="6">
        <v>-0.64498752136489701</v>
      </c>
      <c r="E79" s="6">
        <v>1.4197315174519201</v>
      </c>
      <c r="F79" s="6">
        <v>-6.3826992585484899</v>
      </c>
      <c r="G79" s="6">
        <f t="shared" si="4"/>
        <v>1.4197315174519201</v>
      </c>
      <c r="H79" s="6">
        <f t="shared" si="5"/>
        <v>0</v>
      </c>
    </row>
    <row r="80" spans="1:8" x14ac:dyDescent="0.35">
      <c r="A80">
        <v>68</v>
      </c>
      <c r="B80" s="1">
        <v>45303.791666666664</v>
      </c>
      <c r="C80" s="1">
        <f t="shared" si="3"/>
        <v>45303</v>
      </c>
      <c r="D80" s="6">
        <v>-0.54107044035136997</v>
      </c>
      <c r="E80" s="6">
        <v>1.33050031566463</v>
      </c>
      <c r="F80" s="6">
        <v>-5.3545030746110296</v>
      </c>
      <c r="G80" s="6">
        <f t="shared" si="4"/>
        <v>1.33050031566463</v>
      </c>
      <c r="H80" s="6">
        <f t="shared" si="5"/>
        <v>0</v>
      </c>
    </row>
    <row r="81" spans="1:8" x14ac:dyDescent="0.35">
      <c r="A81">
        <v>69</v>
      </c>
      <c r="B81" s="1">
        <v>45303.833333333336</v>
      </c>
      <c r="C81" s="1">
        <f t="shared" si="3"/>
        <v>45303</v>
      </c>
      <c r="D81" s="6">
        <v>-0.59949639215292905</v>
      </c>
      <c r="E81" s="6">
        <v>1.24126911387734</v>
      </c>
      <c r="F81" s="6">
        <v>-5.9325994267866999</v>
      </c>
      <c r="G81" s="6">
        <f t="shared" si="4"/>
        <v>1.24126911387734</v>
      </c>
      <c r="H81" s="6">
        <f t="shared" si="5"/>
        <v>0</v>
      </c>
    </row>
    <row r="82" spans="1:8" x14ac:dyDescent="0.35">
      <c r="A82">
        <v>70</v>
      </c>
      <c r="B82" s="1">
        <v>45303.875</v>
      </c>
      <c r="C82" s="1">
        <f t="shared" si="3"/>
        <v>45303</v>
      </c>
      <c r="D82" s="6">
        <v>-0.40510042708423499</v>
      </c>
      <c r="E82" s="6">
        <v>1.1520379120900499</v>
      </c>
      <c r="F82" s="6">
        <v>-4.0090747133003299</v>
      </c>
      <c r="G82" s="6">
        <f t="shared" si="4"/>
        <v>1.1520379120900499</v>
      </c>
      <c r="H82" s="6">
        <f t="shared" si="5"/>
        <v>0</v>
      </c>
    </row>
    <row r="83" spans="1:8" x14ac:dyDescent="0.35">
      <c r="A83">
        <v>71</v>
      </c>
      <c r="B83" s="1">
        <v>45303.916666666664</v>
      </c>
      <c r="C83" s="1">
        <f t="shared" si="3"/>
        <v>45303</v>
      </c>
      <c r="D83" s="6">
        <v>0.30294311418831998</v>
      </c>
      <c r="E83" s="6">
        <v>1.0628067103027601</v>
      </c>
      <c r="F83" s="6">
        <v>2.9986532986280499</v>
      </c>
      <c r="G83" s="6">
        <f t="shared" si="4"/>
        <v>2.9986532986280499</v>
      </c>
      <c r="H83" s="6">
        <f t="shared" si="5"/>
        <v>-1.9358465883252898</v>
      </c>
    </row>
    <row r="84" spans="1:8" x14ac:dyDescent="0.35">
      <c r="A84">
        <v>72</v>
      </c>
      <c r="B84" s="1">
        <v>45303.958333333336</v>
      </c>
      <c r="C84" s="1">
        <f t="shared" si="3"/>
        <v>45303</v>
      </c>
      <c r="D84" s="6">
        <v>0.680054795905909</v>
      </c>
      <c r="E84" s="6">
        <v>0.97357550851547103</v>
      </c>
      <c r="F84" s="6">
        <v>6.7321478186005903</v>
      </c>
      <c r="G84" s="6">
        <f t="shared" si="4"/>
        <v>6.7321478186005903</v>
      </c>
      <c r="H84" s="6">
        <f t="shared" si="5"/>
        <v>-5.7585723100851194</v>
      </c>
    </row>
    <row r="85" spans="1:8" x14ac:dyDescent="0.35">
      <c r="A85">
        <v>73</v>
      </c>
      <c r="B85" s="1">
        <v>45304</v>
      </c>
      <c r="C85" s="1">
        <f t="shared" si="3"/>
        <v>45304</v>
      </c>
      <c r="D85" s="6">
        <v>0.22669368218484001</v>
      </c>
      <c r="E85" s="6">
        <v>0.88434430672818098</v>
      </c>
      <c r="F85" s="6">
        <v>2.2438590570708201</v>
      </c>
      <c r="G85" s="6">
        <f t="shared" si="4"/>
        <v>2.2438590570708201</v>
      </c>
      <c r="H85" s="6">
        <f t="shared" si="5"/>
        <v>-1.359514750342639</v>
      </c>
    </row>
    <row r="86" spans="1:8" x14ac:dyDescent="0.35">
      <c r="A86">
        <v>74</v>
      </c>
      <c r="B86" s="1">
        <v>45304.041666666664</v>
      </c>
      <c r="C86" s="1">
        <f t="shared" si="3"/>
        <v>45304</v>
      </c>
      <c r="D86" s="6">
        <v>0.37534524792778201</v>
      </c>
      <c r="E86" s="6">
        <v>0.79511310494089005</v>
      </c>
      <c r="F86" s="6">
        <v>3.7153920694394502</v>
      </c>
      <c r="G86" s="6">
        <f t="shared" si="4"/>
        <v>3.7153920694394502</v>
      </c>
      <c r="H86" s="6">
        <f t="shared" si="5"/>
        <v>-2.9202789644985603</v>
      </c>
    </row>
    <row r="87" spans="1:8" x14ac:dyDescent="0.35">
      <c r="A87">
        <v>75</v>
      </c>
      <c r="B87" s="1">
        <v>45304.083333333336</v>
      </c>
      <c r="C87" s="1">
        <f t="shared" si="3"/>
        <v>45304</v>
      </c>
      <c r="D87" s="6">
        <v>0.16112796368224</v>
      </c>
      <c r="E87" s="6">
        <v>0.7058819031536</v>
      </c>
      <c r="F87" s="6">
        <v>1.59484809989623</v>
      </c>
      <c r="G87" s="6">
        <f t="shared" si="4"/>
        <v>1.59484809989623</v>
      </c>
      <c r="H87" s="6">
        <f t="shared" si="5"/>
        <v>-0.88896619674263</v>
      </c>
    </row>
    <row r="88" spans="1:8" x14ac:dyDescent="0.35">
      <c r="A88">
        <v>76</v>
      </c>
      <c r="B88" s="1">
        <v>45304.125</v>
      </c>
      <c r="C88" s="1">
        <f t="shared" si="3"/>
        <v>45304</v>
      </c>
      <c r="D88" s="6">
        <v>3.0577350150862201E-2</v>
      </c>
      <c r="E88" s="6">
        <v>0.61665070136630895</v>
      </c>
      <c r="F88" s="6">
        <v>0.30264452306357897</v>
      </c>
      <c r="G88" s="6">
        <f t="shared" si="4"/>
        <v>0.30264452306357897</v>
      </c>
      <c r="H88" s="6">
        <f t="shared" si="5"/>
        <v>0.31400617830272998</v>
      </c>
    </row>
    <row r="89" spans="1:8" x14ac:dyDescent="0.35">
      <c r="A89">
        <v>77</v>
      </c>
      <c r="B89" s="1">
        <v>45304.166666666664</v>
      </c>
      <c r="C89" s="1">
        <f t="shared" si="3"/>
        <v>45304</v>
      </c>
      <c r="D89" s="6">
        <v>7.5025048720094994E-2</v>
      </c>
      <c r="E89" s="6">
        <v>0.52741949957901901</v>
      </c>
      <c r="F89" s="6">
        <v>0.74258216374619601</v>
      </c>
      <c r="G89" s="6">
        <f t="shared" si="4"/>
        <v>0.74258216374619601</v>
      </c>
      <c r="H89" s="6">
        <f t="shared" si="5"/>
        <v>-0.215162664167177</v>
      </c>
    </row>
    <row r="90" spans="1:8" x14ac:dyDescent="0.35">
      <c r="A90">
        <v>78</v>
      </c>
      <c r="B90" s="1">
        <v>45304.208333333336</v>
      </c>
      <c r="C90" s="1">
        <f t="shared" si="3"/>
        <v>45304</v>
      </c>
      <c r="D90" s="6">
        <v>-0.135211592380374</v>
      </c>
      <c r="E90" s="6">
        <v>0.43818829779172802</v>
      </c>
      <c r="F90" s="6">
        <v>-1.3382193226083501</v>
      </c>
      <c r="G90" s="6">
        <f t="shared" si="4"/>
        <v>0.43818829779172802</v>
      </c>
      <c r="H90" s="6">
        <f t="shared" si="5"/>
        <v>0</v>
      </c>
    </row>
    <row r="91" spans="1:8" x14ac:dyDescent="0.35">
      <c r="A91">
        <v>79</v>
      </c>
      <c r="B91" s="1">
        <v>45304.25</v>
      </c>
      <c r="C91" s="1">
        <f t="shared" si="3"/>
        <v>45304</v>
      </c>
      <c r="D91" s="6">
        <v>-0.20813332322206801</v>
      </c>
      <c r="E91" s="6">
        <v>0.34895709600443803</v>
      </c>
      <c r="F91" s="6">
        <v>-2.0599010730521399</v>
      </c>
      <c r="G91" s="6">
        <f t="shared" si="4"/>
        <v>0.34895709600443803</v>
      </c>
      <c r="H91" s="6">
        <f t="shared" si="5"/>
        <v>0</v>
      </c>
    </row>
    <row r="92" spans="1:8" x14ac:dyDescent="0.35">
      <c r="A92">
        <v>80</v>
      </c>
      <c r="B92" s="1">
        <v>45304.291666666664</v>
      </c>
      <c r="C92" s="1">
        <f t="shared" si="3"/>
        <v>45304</v>
      </c>
      <c r="D92" s="6">
        <v>1.33413807630737E-2</v>
      </c>
      <c r="E92" s="6">
        <v>0.29301468923305202</v>
      </c>
      <c r="F92" s="6">
        <v>0.132047965297478</v>
      </c>
      <c r="G92" s="6">
        <f t="shared" si="4"/>
        <v>0.132047965297478</v>
      </c>
      <c r="H92" s="6">
        <f t="shared" si="5"/>
        <v>0.16096672393557401</v>
      </c>
    </row>
    <row r="93" spans="1:8" x14ac:dyDescent="0.35">
      <c r="A93">
        <v>81</v>
      </c>
      <c r="B93" s="1">
        <v>45304.333333333336</v>
      </c>
      <c r="C93" s="1">
        <f t="shared" si="3"/>
        <v>45304</v>
      </c>
      <c r="D93" s="6">
        <v>9.4727465139026492</v>
      </c>
      <c r="E93" s="6">
        <v>68.039660838211205</v>
      </c>
      <c r="F93" s="6">
        <v>93.998208885907601</v>
      </c>
      <c r="G93" s="6">
        <f t="shared" si="4"/>
        <v>93.998208885907601</v>
      </c>
      <c r="H93" s="6">
        <f t="shared" si="5"/>
        <v>-25.958548047696397</v>
      </c>
    </row>
    <row r="94" spans="1:8" x14ac:dyDescent="0.35">
      <c r="A94">
        <v>82</v>
      </c>
      <c r="B94" s="1">
        <v>45304.375</v>
      </c>
      <c r="C94" s="1">
        <f t="shared" si="3"/>
        <v>45304</v>
      </c>
      <c r="D94" s="6">
        <v>45.6689720909377</v>
      </c>
      <c r="E94" s="6">
        <v>430.23398505044401</v>
      </c>
      <c r="F94" s="6">
        <v>457.52254274846098</v>
      </c>
      <c r="G94" s="6">
        <f t="shared" si="4"/>
        <v>457.52254274846098</v>
      </c>
      <c r="H94" s="6">
        <f t="shared" si="5"/>
        <v>-27.288557698016973</v>
      </c>
    </row>
    <row r="95" spans="1:8" x14ac:dyDescent="0.35">
      <c r="A95">
        <v>83</v>
      </c>
      <c r="B95" s="1">
        <v>45304.416666666664</v>
      </c>
      <c r="C95" s="1">
        <f t="shared" si="3"/>
        <v>45304</v>
      </c>
      <c r="D95" s="6">
        <v>77.468185659527606</v>
      </c>
      <c r="E95" s="6">
        <v>748.73435987681603</v>
      </c>
      <c r="F95" s="6">
        <v>782.35472032496398</v>
      </c>
      <c r="G95" s="6">
        <f t="shared" si="4"/>
        <v>782.35472032496398</v>
      </c>
      <c r="H95" s="6">
        <f t="shared" si="5"/>
        <v>-33.620360448147949</v>
      </c>
    </row>
    <row r="96" spans="1:8" x14ac:dyDescent="0.35">
      <c r="A96">
        <v>84</v>
      </c>
      <c r="B96" s="1">
        <v>45304.458333333336</v>
      </c>
      <c r="C96" s="1">
        <f t="shared" si="3"/>
        <v>45304</v>
      </c>
      <c r="D96" s="6">
        <v>110.52887305662</v>
      </c>
      <c r="E96" s="6">
        <v>1101.3098982589399</v>
      </c>
      <c r="F96" s="6">
        <v>1125.16667931334</v>
      </c>
      <c r="G96" s="6">
        <f t="shared" si="4"/>
        <v>1125.16667931334</v>
      </c>
      <c r="H96" s="6">
        <f t="shared" si="5"/>
        <v>-23.856781054400017</v>
      </c>
    </row>
    <row r="97" spans="1:8" x14ac:dyDescent="0.35">
      <c r="A97">
        <v>85</v>
      </c>
      <c r="B97" s="1">
        <v>45304.5</v>
      </c>
      <c r="C97" s="1">
        <f t="shared" si="3"/>
        <v>45304</v>
      </c>
      <c r="D97" s="6">
        <v>127.592206317487</v>
      </c>
      <c r="E97" s="6">
        <v>1283.8546375286701</v>
      </c>
      <c r="F97" s="6">
        <v>1304.0095750825401</v>
      </c>
      <c r="G97" s="6">
        <f t="shared" si="4"/>
        <v>1304.0095750825401</v>
      </c>
      <c r="H97" s="6">
        <f t="shared" si="5"/>
        <v>-20.154937553870013</v>
      </c>
    </row>
    <row r="98" spans="1:8" x14ac:dyDescent="0.35">
      <c r="A98">
        <v>86</v>
      </c>
      <c r="B98" s="1">
        <v>45304.541666666664</v>
      </c>
      <c r="C98" s="1">
        <f t="shared" si="3"/>
        <v>45304</v>
      </c>
      <c r="D98" s="6">
        <v>175.623023392329</v>
      </c>
      <c r="E98" s="6">
        <v>1699.18839403421</v>
      </c>
      <c r="F98" s="6">
        <v>1813.80488234825</v>
      </c>
      <c r="G98" s="6">
        <f t="shared" si="4"/>
        <v>1813.80488234825</v>
      </c>
      <c r="H98" s="6">
        <f t="shared" si="5"/>
        <v>-114.61648831404</v>
      </c>
    </row>
    <row r="99" spans="1:8" x14ac:dyDescent="0.35">
      <c r="A99">
        <v>87</v>
      </c>
      <c r="B99" s="1">
        <v>45304.583333333336</v>
      </c>
      <c r="C99" s="1">
        <f t="shared" si="3"/>
        <v>45304</v>
      </c>
      <c r="D99" s="6">
        <v>324.88850729280102</v>
      </c>
      <c r="E99" s="6">
        <v>3004.89686249327</v>
      </c>
      <c r="F99" s="6">
        <v>3442.8874721759398</v>
      </c>
      <c r="G99" s="6">
        <f t="shared" si="4"/>
        <v>3442.8874721759398</v>
      </c>
      <c r="H99" s="6">
        <f t="shared" si="5"/>
        <v>-437.99060968266986</v>
      </c>
    </row>
    <row r="100" spans="1:8" x14ac:dyDescent="0.35">
      <c r="A100">
        <v>88</v>
      </c>
      <c r="B100" s="1">
        <v>45304.625</v>
      </c>
      <c r="C100" s="1">
        <f t="shared" si="3"/>
        <v>45304</v>
      </c>
      <c r="D100" s="6">
        <v>259.32259588669001</v>
      </c>
      <c r="E100" s="6">
        <v>2300.7399547220002</v>
      </c>
      <c r="F100" s="6">
        <v>2720.9021839848801</v>
      </c>
      <c r="G100" s="6">
        <f t="shared" si="4"/>
        <v>2720.9021839848801</v>
      </c>
      <c r="H100" s="6">
        <f t="shared" si="5"/>
        <v>-420.16222926287992</v>
      </c>
    </row>
    <row r="101" spans="1:8" x14ac:dyDescent="0.35">
      <c r="A101">
        <v>89</v>
      </c>
      <c r="B101" s="1">
        <v>45304.666666666664</v>
      </c>
      <c r="C101" s="1">
        <f t="shared" si="3"/>
        <v>45304</v>
      </c>
      <c r="D101" s="6">
        <v>285.86742332627102</v>
      </c>
      <c r="E101" s="6">
        <v>1461.25564412157</v>
      </c>
      <c r="F101" s="6">
        <v>3012.3358257024302</v>
      </c>
      <c r="G101" s="6">
        <f t="shared" si="4"/>
        <v>3012.3358257024302</v>
      </c>
      <c r="H101" s="6">
        <f t="shared" si="5"/>
        <v>-1551.0801815808602</v>
      </c>
    </row>
    <row r="102" spans="1:8" x14ac:dyDescent="0.35">
      <c r="A102">
        <v>90</v>
      </c>
      <c r="B102" s="1">
        <v>45304.708333333336</v>
      </c>
      <c r="C102" s="1">
        <f t="shared" si="3"/>
        <v>45304</v>
      </c>
      <c r="D102" s="6">
        <v>53.208375103396101</v>
      </c>
      <c r="E102" s="6">
        <v>167.52925127738601</v>
      </c>
      <c r="F102" s="6">
        <v>534.08708165732196</v>
      </c>
      <c r="G102" s="6">
        <f t="shared" si="4"/>
        <v>534.08708165732196</v>
      </c>
      <c r="H102" s="6">
        <f t="shared" si="5"/>
        <v>-366.55783037993592</v>
      </c>
    </row>
    <row r="103" spans="1:8" x14ac:dyDescent="0.35">
      <c r="A103">
        <v>91</v>
      </c>
      <c r="B103" s="1">
        <v>45304.75</v>
      </c>
      <c r="C103" s="1">
        <f t="shared" si="3"/>
        <v>45304</v>
      </c>
      <c r="D103" s="6">
        <v>-1.0076981220105401</v>
      </c>
      <c r="E103" s="6">
        <v>0.81801872772537298</v>
      </c>
      <c r="F103" s="6">
        <v>-9.9710431309299992</v>
      </c>
      <c r="G103" s="6">
        <f t="shared" si="4"/>
        <v>0.81801872772537298</v>
      </c>
      <c r="H103" s="6">
        <f t="shared" si="5"/>
        <v>0</v>
      </c>
    </row>
    <row r="104" spans="1:8" x14ac:dyDescent="0.35">
      <c r="A104">
        <v>92</v>
      </c>
      <c r="B104" s="1">
        <v>45304.791666666664</v>
      </c>
      <c r="C104" s="1">
        <f t="shared" si="3"/>
        <v>45304</v>
      </c>
      <c r="D104" s="6">
        <v>-1.2548567430052</v>
      </c>
      <c r="E104" s="6">
        <v>0.78540434561108696</v>
      </c>
      <c r="F104" s="6">
        <v>-12.4158093665074</v>
      </c>
      <c r="G104" s="6">
        <f t="shared" si="4"/>
        <v>0.78540434561108696</v>
      </c>
      <c r="H104" s="6">
        <f t="shared" si="5"/>
        <v>0</v>
      </c>
    </row>
    <row r="105" spans="1:8" x14ac:dyDescent="0.35">
      <c r="A105">
        <v>93</v>
      </c>
      <c r="B105" s="1">
        <v>45304.833333333336</v>
      </c>
      <c r="C105" s="1">
        <f t="shared" si="3"/>
        <v>45304</v>
      </c>
      <c r="D105" s="6">
        <v>-1.2215780688548801</v>
      </c>
      <c r="E105" s="6">
        <v>0.77887644810025802</v>
      </c>
      <c r="F105" s="6">
        <v>-12.0866530065394</v>
      </c>
      <c r="G105" s="6">
        <f t="shared" si="4"/>
        <v>0.77887644810025802</v>
      </c>
      <c r="H105" s="6">
        <f t="shared" si="5"/>
        <v>0</v>
      </c>
    </row>
    <row r="106" spans="1:8" x14ac:dyDescent="0.35">
      <c r="A106">
        <v>94</v>
      </c>
      <c r="B106" s="1">
        <v>45304.875</v>
      </c>
      <c r="C106" s="1">
        <f t="shared" si="3"/>
        <v>45304</v>
      </c>
      <c r="D106" s="6">
        <v>-1.0547400354689001</v>
      </c>
      <c r="E106" s="6">
        <v>0.77234855058942997</v>
      </c>
      <c r="F106" s="6">
        <v>-10.436382996946501</v>
      </c>
      <c r="G106" s="6">
        <f t="shared" si="4"/>
        <v>0.77234855058942997</v>
      </c>
      <c r="H106" s="6">
        <f t="shared" si="5"/>
        <v>0</v>
      </c>
    </row>
    <row r="107" spans="1:8" x14ac:dyDescent="0.35">
      <c r="A107">
        <v>95</v>
      </c>
      <c r="B107" s="1">
        <v>45304.916666666664</v>
      </c>
      <c r="C107" s="1">
        <f t="shared" si="3"/>
        <v>45304</v>
      </c>
      <c r="D107" s="6">
        <v>-1.05435506778973</v>
      </c>
      <c r="E107" s="6">
        <v>0.76582065307860103</v>
      </c>
      <c r="F107" s="6">
        <v>-10.4325749348278</v>
      </c>
      <c r="G107" s="6">
        <f t="shared" si="4"/>
        <v>0.76582065307860103</v>
      </c>
      <c r="H107" s="6">
        <f t="shared" si="5"/>
        <v>0</v>
      </c>
    </row>
    <row r="108" spans="1:8" x14ac:dyDescent="0.35">
      <c r="A108">
        <v>96</v>
      </c>
      <c r="B108" s="1">
        <v>45304.958333333336</v>
      </c>
      <c r="C108" s="1">
        <f t="shared" si="3"/>
        <v>45304</v>
      </c>
      <c r="D108" s="6">
        <v>-0.56185721667195299</v>
      </c>
      <c r="E108" s="6">
        <v>0.75929275556777298</v>
      </c>
      <c r="F108" s="6">
        <v>-5.5601802173002</v>
      </c>
      <c r="G108" s="6">
        <f t="shared" si="4"/>
        <v>0.75929275556777298</v>
      </c>
      <c r="H108" s="6">
        <f t="shared" si="5"/>
        <v>0</v>
      </c>
    </row>
    <row r="109" spans="1:8" x14ac:dyDescent="0.35">
      <c r="A109">
        <v>97</v>
      </c>
      <c r="B109" s="1">
        <v>45305</v>
      </c>
      <c r="C109" s="1">
        <f t="shared" si="3"/>
        <v>45305</v>
      </c>
      <c r="D109" s="6">
        <v>-0.49344447997972102</v>
      </c>
      <c r="E109" s="6">
        <v>0.75276485805694404</v>
      </c>
      <c r="F109" s="6">
        <v>-4.8832537614199802</v>
      </c>
      <c r="G109" s="6">
        <f t="shared" si="4"/>
        <v>0.75276485805694404</v>
      </c>
      <c r="H109" s="6">
        <f t="shared" si="5"/>
        <v>0</v>
      </c>
    </row>
    <row r="110" spans="1:8" x14ac:dyDescent="0.35">
      <c r="A110">
        <v>98</v>
      </c>
      <c r="B110" s="1">
        <v>45305.041666666664</v>
      </c>
      <c r="C110" s="1">
        <f t="shared" si="3"/>
        <v>45305</v>
      </c>
      <c r="D110" s="6">
        <v>-0.34997446768678803</v>
      </c>
      <c r="E110" s="6">
        <v>0.74623696054611599</v>
      </c>
      <c r="F110" s="6">
        <v>-3.46357288468952</v>
      </c>
      <c r="G110" s="6">
        <f t="shared" si="4"/>
        <v>0.74623696054611599</v>
      </c>
      <c r="H110" s="6">
        <f t="shared" si="5"/>
        <v>0</v>
      </c>
    </row>
    <row r="111" spans="1:8" x14ac:dyDescent="0.35">
      <c r="A111">
        <v>99</v>
      </c>
      <c r="B111" s="1">
        <v>45305.083333333336</v>
      </c>
      <c r="C111" s="1">
        <f t="shared" si="3"/>
        <v>45305</v>
      </c>
      <c r="D111" s="6">
        <v>-0.30176983826868298</v>
      </c>
      <c r="E111" s="6">
        <v>0.73970906303528705</v>
      </c>
      <c r="F111" s="6">
        <v>-2.9865480130492399</v>
      </c>
      <c r="G111" s="6">
        <f t="shared" si="4"/>
        <v>0.73970906303528705</v>
      </c>
      <c r="H111" s="6">
        <f t="shared" si="5"/>
        <v>0</v>
      </c>
    </row>
    <row r="112" spans="1:8" x14ac:dyDescent="0.35">
      <c r="A112">
        <v>100</v>
      </c>
      <c r="B112" s="1">
        <v>45305.125</v>
      </c>
      <c r="C112" s="1">
        <f t="shared" si="3"/>
        <v>45305</v>
      </c>
      <c r="D112" s="6">
        <v>1.5839985233479899E-2</v>
      </c>
      <c r="E112" s="6">
        <v>0.733181165524459</v>
      </c>
      <c r="F112" s="6">
        <v>0.15677831855472699</v>
      </c>
      <c r="G112" s="6">
        <f t="shared" si="4"/>
        <v>0.15677831855472699</v>
      </c>
      <c r="H112" s="6">
        <f t="shared" si="5"/>
        <v>0.57640284696973199</v>
      </c>
    </row>
    <row r="113" spans="1:8" x14ac:dyDescent="0.35">
      <c r="A113">
        <v>101</v>
      </c>
      <c r="B113" s="1">
        <v>45305.166666666664</v>
      </c>
      <c r="C113" s="1">
        <f t="shared" si="3"/>
        <v>45305</v>
      </c>
      <c r="D113" s="6">
        <v>2.1562699948538901E-2</v>
      </c>
      <c r="E113" s="6">
        <v>0.72665326801363095</v>
      </c>
      <c r="F113" s="6">
        <v>0.21341996589457399</v>
      </c>
      <c r="G113" s="6">
        <f t="shared" si="4"/>
        <v>0.21341996589457399</v>
      </c>
      <c r="H113" s="6">
        <f t="shared" si="5"/>
        <v>0.51323330211905693</v>
      </c>
    </row>
    <row r="114" spans="1:8" x14ac:dyDescent="0.35">
      <c r="A114">
        <v>102</v>
      </c>
      <c r="B114" s="1">
        <v>45305.208333333336</v>
      </c>
      <c r="C114" s="1">
        <f t="shared" si="3"/>
        <v>45305</v>
      </c>
      <c r="D114" s="6">
        <v>-1.46817528731647E-2</v>
      </c>
      <c r="E114" s="6">
        <v>0.72012537050280201</v>
      </c>
      <c r="F114" s="6">
        <v>-0.14531335529910999</v>
      </c>
      <c r="G114" s="6">
        <f t="shared" si="4"/>
        <v>0.72012537050280201</v>
      </c>
      <c r="H114" s="6">
        <f t="shared" si="5"/>
        <v>0</v>
      </c>
    </row>
    <row r="115" spans="1:8" x14ac:dyDescent="0.35">
      <c r="A115">
        <v>103</v>
      </c>
      <c r="B115" s="1">
        <v>45305.25</v>
      </c>
      <c r="C115" s="1">
        <f t="shared" si="3"/>
        <v>45305</v>
      </c>
      <c r="D115" s="6">
        <v>3.87203511774285E-3</v>
      </c>
      <c r="E115" s="6">
        <v>0.71359747299197396</v>
      </c>
      <c r="F115" s="6">
        <v>3.8323847419937003E-2</v>
      </c>
      <c r="G115" s="6">
        <f t="shared" si="4"/>
        <v>3.8323847419937003E-2</v>
      </c>
      <c r="H115" s="6">
        <f t="shared" si="5"/>
        <v>0.67527362557203696</v>
      </c>
    </row>
    <row r="116" spans="1:8" x14ac:dyDescent="0.35">
      <c r="A116">
        <v>104</v>
      </c>
      <c r="B116" s="1">
        <v>45305.291666666664</v>
      </c>
      <c r="C116" s="1">
        <f t="shared" si="3"/>
        <v>45305</v>
      </c>
      <c r="D116" s="6">
        <v>0.94801116972363497</v>
      </c>
      <c r="E116" s="6">
        <v>3.6129153617764098</v>
      </c>
      <c r="F116" s="6">
        <v>9.3854444742924592</v>
      </c>
      <c r="G116" s="6">
        <f t="shared" si="4"/>
        <v>9.3854444742924592</v>
      </c>
      <c r="H116" s="6">
        <f t="shared" si="5"/>
        <v>-5.7725291125160494</v>
      </c>
    </row>
    <row r="117" spans="1:8" x14ac:dyDescent="0.35">
      <c r="A117">
        <v>105</v>
      </c>
      <c r="B117" s="1">
        <v>45305.333333333336</v>
      </c>
      <c r="C117" s="1">
        <f t="shared" si="3"/>
        <v>45305</v>
      </c>
      <c r="D117" s="6">
        <v>130.23950355754801</v>
      </c>
      <c r="E117" s="6">
        <v>881.48379720588503</v>
      </c>
      <c r="F117" s="6">
        <v>1331.86756891917</v>
      </c>
      <c r="G117" s="6">
        <f t="shared" si="4"/>
        <v>1331.86756891917</v>
      </c>
      <c r="H117" s="6">
        <f t="shared" si="5"/>
        <v>-450.383771713285</v>
      </c>
    </row>
    <row r="118" spans="1:8" x14ac:dyDescent="0.35">
      <c r="A118">
        <v>106</v>
      </c>
      <c r="B118" s="1">
        <v>45305.375</v>
      </c>
      <c r="C118" s="1">
        <f t="shared" si="3"/>
        <v>45305</v>
      </c>
      <c r="D118" s="6">
        <v>379.65793635343101</v>
      </c>
      <c r="E118" s="6">
        <v>3462.0466770755202</v>
      </c>
      <c r="F118" s="6">
        <v>4049.4305412321501</v>
      </c>
      <c r="G118" s="6">
        <f t="shared" si="4"/>
        <v>4049.4305412321501</v>
      </c>
      <c r="H118" s="6">
        <f t="shared" si="5"/>
        <v>-587.3838641566299</v>
      </c>
    </row>
    <row r="119" spans="1:8" x14ac:dyDescent="0.35">
      <c r="A119">
        <v>107</v>
      </c>
      <c r="B119" s="1">
        <v>45305.416666666664</v>
      </c>
      <c r="C119" s="1">
        <f t="shared" si="3"/>
        <v>45305</v>
      </c>
      <c r="D119" s="6">
        <v>586.82060994989604</v>
      </c>
      <c r="E119" s="6">
        <v>5860.3542685586399</v>
      </c>
      <c r="F119" s="6">
        <v>6302.6186622218702</v>
      </c>
      <c r="G119" s="6">
        <f t="shared" si="4"/>
        <v>6302.6186622218702</v>
      </c>
      <c r="H119" s="6">
        <f t="shared" si="5"/>
        <v>-442.26439366323029</v>
      </c>
    </row>
    <row r="120" spans="1:8" x14ac:dyDescent="0.35">
      <c r="A120">
        <v>108</v>
      </c>
      <c r="B120" s="1">
        <v>45305.458333333336</v>
      </c>
      <c r="C120" s="1">
        <f t="shared" si="3"/>
        <v>45305</v>
      </c>
      <c r="D120" s="6">
        <v>713.34335404125795</v>
      </c>
      <c r="E120" s="6">
        <v>7101.1399451255302</v>
      </c>
      <c r="F120" s="6">
        <v>7569.1775564892996</v>
      </c>
      <c r="G120" s="6">
        <f t="shared" si="4"/>
        <v>7569.1775564892996</v>
      </c>
      <c r="H120" s="6">
        <f t="shared" si="5"/>
        <v>-468.03761136376943</v>
      </c>
    </row>
    <row r="121" spans="1:8" x14ac:dyDescent="0.35">
      <c r="A121">
        <v>109</v>
      </c>
      <c r="B121" s="1">
        <v>45305.5</v>
      </c>
      <c r="C121" s="1">
        <f t="shared" si="3"/>
        <v>45305</v>
      </c>
      <c r="D121" s="6">
        <v>759.80789992421501</v>
      </c>
      <c r="E121" s="6">
        <v>7438.4439878483799</v>
      </c>
      <c r="F121" s="6">
        <v>7996.5642288352601</v>
      </c>
      <c r="G121" s="6">
        <f t="shared" si="4"/>
        <v>7996.5642288352601</v>
      </c>
      <c r="H121" s="6">
        <f t="shared" si="5"/>
        <v>-558.12024098688016</v>
      </c>
    </row>
    <row r="122" spans="1:8" x14ac:dyDescent="0.35">
      <c r="A122">
        <v>110</v>
      </c>
      <c r="B122" s="1">
        <v>45305.541666666664</v>
      </c>
      <c r="C122" s="1">
        <f t="shared" si="3"/>
        <v>45305</v>
      </c>
      <c r="D122" s="6">
        <v>521.12552112047501</v>
      </c>
      <c r="E122" s="6">
        <v>5077.0515001926997</v>
      </c>
      <c r="F122" s="6">
        <v>5603.1118052947904</v>
      </c>
      <c r="G122" s="6">
        <f t="shared" si="4"/>
        <v>5603.1118052947904</v>
      </c>
      <c r="H122" s="6">
        <f t="shared" si="5"/>
        <v>-526.06030510209075</v>
      </c>
    </row>
    <row r="123" spans="1:8" x14ac:dyDescent="0.35">
      <c r="A123">
        <v>111</v>
      </c>
      <c r="B123" s="1">
        <v>45305.583333333336</v>
      </c>
      <c r="C123" s="1">
        <f t="shared" si="3"/>
        <v>45305</v>
      </c>
      <c r="D123" s="6">
        <v>186.88504109967801</v>
      </c>
      <c r="E123" s="6">
        <v>1895.4160959932899</v>
      </c>
      <c r="F123" s="6">
        <v>1934.59069552802</v>
      </c>
      <c r="G123" s="6">
        <f t="shared" si="4"/>
        <v>1934.59069552802</v>
      </c>
      <c r="H123" s="6">
        <f t="shared" si="5"/>
        <v>-39.174599534730078</v>
      </c>
    </row>
    <row r="124" spans="1:8" x14ac:dyDescent="0.35">
      <c r="A124">
        <v>112</v>
      </c>
      <c r="B124" s="1">
        <v>45305.625</v>
      </c>
      <c r="C124" s="1">
        <f t="shared" si="3"/>
        <v>45305</v>
      </c>
      <c r="D124" s="6">
        <v>115.53641455400501</v>
      </c>
      <c r="E124" s="6">
        <v>1181.33935523685</v>
      </c>
      <c r="F124" s="6">
        <v>1177.52077892431</v>
      </c>
      <c r="G124" s="6">
        <f t="shared" si="4"/>
        <v>1177.52077892431</v>
      </c>
      <c r="H124" s="6">
        <f t="shared" si="5"/>
        <v>3.8185763125400172</v>
      </c>
    </row>
    <row r="125" spans="1:8" x14ac:dyDescent="0.35">
      <c r="A125">
        <v>113</v>
      </c>
      <c r="B125" s="1">
        <v>45305.666666666664</v>
      </c>
      <c r="C125" s="1">
        <f t="shared" si="3"/>
        <v>45305</v>
      </c>
      <c r="D125" s="6">
        <v>54.7166664739634</v>
      </c>
      <c r="E125" s="6">
        <v>525.62521589498499</v>
      </c>
      <c r="F125" s="6">
        <v>549.43829109902504</v>
      </c>
      <c r="G125" s="6">
        <f t="shared" si="4"/>
        <v>549.43829109902504</v>
      </c>
      <c r="H125" s="6">
        <f t="shared" si="5"/>
        <v>-23.813075204040047</v>
      </c>
    </row>
    <row r="126" spans="1:8" x14ac:dyDescent="0.35">
      <c r="A126">
        <v>114</v>
      </c>
      <c r="B126" s="1">
        <v>45305.708333333336</v>
      </c>
      <c r="C126" s="1">
        <f t="shared" si="3"/>
        <v>45305</v>
      </c>
      <c r="D126" s="6">
        <v>7.1900277605997696</v>
      </c>
      <c r="E126" s="6">
        <v>56.055138064859399</v>
      </c>
      <c r="F126" s="6">
        <v>71.3028290916495</v>
      </c>
      <c r="G126" s="6">
        <f t="shared" si="4"/>
        <v>71.3028290916495</v>
      </c>
      <c r="H126" s="6">
        <f t="shared" si="5"/>
        <v>-15.2476910267901</v>
      </c>
    </row>
    <row r="127" spans="1:8" x14ac:dyDescent="0.35">
      <c r="A127">
        <v>115</v>
      </c>
      <c r="B127" s="1">
        <v>45305.75</v>
      </c>
      <c r="C127" s="1">
        <f t="shared" si="3"/>
        <v>45305</v>
      </c>
      <c r="D127" s="6">
        <v>-9.4336235500901491E-3</v>
      </c>
      <c r="E127" s="6">
        <v>2.63139957862471</v>
      </c>
      <c r="F127" s="6">
        <v>-9.3369876282304295E-2</v>
      </c>
      <c r="G127" s="6">
        <f t="shared" si="4"/>
        <v>2.63139957862471</v>
      </c>
      <c r="H127" s="6">
        <f t="shared" si="5"/>
        <v>0</v>
      </c>
    </row>
    <row r="128" spans="1:8" x14ac:dyDescent="0.35">
      <c r="A128">
        <v>116</v>
      </c>
      <c r="B128" s="1">
        <v>45305.791666666664</v>
      </c>
      <c r="C128" s="1">
        <f t="shared" si="3"/>
        <v>45305</v>
      </c>
      <c r="D128" s="6">
        <v>-4.4643235895000504E-3</v>
      </c>
      <c r="E128" s="6">
        <v>2.5512635961661898</v>
      </c>
      <c r="F128" s="6">
        <v>-4.4185980388093897E-2</v>
      </c>
      <c r="G128" s="6">
        <f t="shared" si="4"/>
        <v>2.5512635961661898</v>
      </c>
      <c r="H128" s="6">
        <f t="shared" si="5"/>
        <v>0</v>
      </c>
    </row>
    <row r="129" spans="1:8" x14ac:dyDescent="0.35">
      <c r="A129">
        <v>117</v>
      </c>
      <c r="B129" s="1">
        <v>45305.833333333336</v>
      </c>
      <c r="C129" s="1">
        <f t="shared" si="3"/>
        <v>45305</v>
      </c>
      <c r="D129" s="6">
        <v>4.9678913578107596E-3</v>
      </c>
      <c r="E129" s="6">
        <v>2.4711276137076599</v>
      </c>
      <c r="F129" s="6">
        <v>4.9170206727974099E-2</v>
      </c>
      <c r="G129" s="6">
        <f t="shared" si="4"/>
        <v>4.9170206727974099E-2</v>
      </c>
      <c r="H129" s="6">
        <f t="shared" si="5"/>
        <v>2.4219574069796859</v>
      </c>
    </row>
    <row r="130" spans="1:8" x14ac:dyDescent="0.35">
      <c r="A130">
        <v>118</v>
      </c>
      <c r="B130" s="1">
        <v>45305.875</v>
      </c>
      <c r="C130" s="1">
        <f t="shared" si="3"/>
        <v>45305</v>
      </c>
      <c r="D130" s="6">
        <v>7.5437069934909901E-4</v>
      </c>
      <c r="E130" s="6">
        <v>2.3909916312491402</v>
      </c>
      <c r="F130" s="6">
        <v>7.4664516622667404E-3</v>
      </c>
      <c r="G130" s="6">
        <f t="shared" si="4"/>
        <v>7.4664516622667404E-3</v>
      </c>
      <c r="H130" s="6">
        <f t="shared" si="5"/>
        <v>2.3835251795868735</v>
      </c>
    </row>
    <row r="131" spans="1:8" x14ac:dyDescent="0.35">
      <c r="A131">
        <v>119</v>
      </c>
      <c r="B131" s="1">
        <v>45305.916666666664</v>
      </c>
      <c r="C131" s="1">
        <f t="shared" si="3"/>
        <v>45305</v>
      </c>
      <c r="D131" s="6">
        <v>4.6544722039644501E-3</v>
      </c>
      <c r="E131" s="6">
        <v>2.31085564879062</v>
      </c>
      <c r="F131" s="6">
        <v>4.6068105050320003E-2</v>
      </c>
      <c r="G131" s="6">
        <f t="shared" si="4"/>
        <v>4.6068105050320003E-2</v>
      </c>
      <c r="H131" s="6">
        <f t="shared" si="5"/>
        <v>2.2647875437403</v>
      </c>
    </row>
    <row r="132" spans="1:8" x14ac:dyDescent="0.35">
      <c r="A132">
        <v>120</v>
      </c>
      <c r="B132" s="1">
        <v>45305.958333333336</v>
      </c>
      <c r="C132" s="1">
        <f t="shared" si="3"/>
        <v>45305</v>
      </c>
      <c r="D132" s="6">
        <v>-6.2898885130597201E-3</v>
      </c>
      <c r="E132" s="6">
        <v>2.2307196663320901</v>
      </c>
      <c r="F132" s="6">
        <v>-6.2254616354934497E-2</v>
      </c>
      <c r="G132" s="6">
        <f t="shared" si="4"/>
        <v>2.2307196663320901</v>
      </c>
      <c r="H132" s="6">
        <f t="shared" si="5"/>
        <v>0</v>
      </c>
    </row>
    <row r="133" spans="1:8" x14ac:dyDescent="0.35">
      <c r="A133">
        <v>121</v>
      </c>
      <c r="B133" s="1">
        <v>45306</v>
      </c>
      <c r="C133" s="1">
        <f t="shared" si="3"/>
        <v>45306</v>
      </c>
      <c r="D133" s="6">
        <v>-2.13925147773671E-3</v>
      </c>
      <c r="E133" s="6">
        <v>2.1505836838735699</v>
      </c>
      <c r="F133" s="6">
        <v>-2.11734167069812E-2</v>
      </c>
      <c r="G133" s="6">
        <f t="shared" si="4"/>
        <v>2.1505836838735699</v>
      </c>
      <c r="H133" s="6">
        <f t="shared" si="5"/>
        <v>0</v>
      </c>
    </row>
    <row r="134" spans="1:8" x14ac:dyDescent="0.35">
      <c r="A134">
        <v>122</v>
      </c>
      <c r="B134" s="1">
        <v>45306.041666666664</v>
      </c>
      <c r="C134" s="1">
        <f t="shared" si="3"/>
        <v>45306</v>
      </c>
      <c r="D134" s="6">
        <v>-1.1135499285101E-2</v>
      </c>
      <c r="E134" s="6">
        <v>2.0704477014150502</v>
      </c>
      <c r="F134" s="6">
        <v>-0.110214246235762</v>
      </c>
      <c r="G134" s="6">
        <f t="shared" si="4"/>
        <v>2.0704477014150502</v>
      </c>
      <c r="H134" s="6">
        <f t="shared" si="5"/>
        <v>0</v>
      </c>
    </row>
    <row r="135" spans="1:8" x14ac:dyDescent="0.35">
      <c r="A135">
        <v>123</v>
      </c>
      <c r="B135" s="1">
        <v>45306.083333333336</v>
      </c>
      <c r="C135" s="1">
        <f t="shared" si="3"/>
        <v>45306</v>
      </c>
      <c r="D135" s="6">
        <v>-3.2837626960206902E-2</v>
      </c>
      <c r="E135" s="6">
        <v>1.99031171895652</v>
      </c>
      <c r="F135" s="6">
        <v>-0.325010385871778</v>
      </c>
      <c r="G135" s="6">
        <f t="shared" si="4"/>
        <v>1.99031171895652</v>
      </c>
      <c r="H135" s="6">
        <f t="shared" si="5"/>
        <v>0</v>
      </c>
    </row>
    <row r="136" spans="1:8" x14ac:dyDescent="0.35">
      <c r="A136">
        <v>124</v>
      </c>
      <c r="B136" s="1">
        <v>45306.125</v>
      </c>
      <c r="C136" s="1">
        <f t="shared" si="3"/>
        <v>45306</v>
      </c>
      <c r="D136" s="6">
        <v>-7.7366229609622398E-3</v>
      </c>
      <c r="E136" s="6">
        <v>1.9101757364980001</v>
      </c>
      <c r="F136" s="6">
        <v>-7.6573742699881903E-2</v>
      </c>
      <c r="G136" s="6">
        <f t="shared" si="4"/>
        <v>1.9101757364980001</v>
      </c>
      <c r="H136" s="6">
        <f t="shared" si="5"/>
        <v>0</v>
      </c>
    </row>
    <row r="137" spans="1:8" x14ac:dyDescent="0.35">
      <c r="A137">
        <v>125</v>
      </c>
      <c r="B137" s="1">
        <v>45306.166666666664</v>
      </c>
      <c r="C137" s="1">
        <f t="shared" si="3"/>
        <v>45306</v>
      </c>
      <c r="D137" s="6">
        <v>-6.1015357057510799E-3</v>
      </c>
      <c r="E137" s="6">
        <v>1.8300397540394699</v>
      </c>
      <c r="F137" s="6">
        <v>-6.03903842217988E-2</v>
      </c>
      <c r="G137" s="6">
        <f t="shared" si="4"/>
        <v>1.8300397540394699</v>
      </c>
      <c r="H137" s="6">
        <f t="shared" si="5"/>
        <v>0</v>
      </c>
    </row>
    <row r="138" spans="1:8" x14ac:dyDescent="0.35">
      <c r="A138">
        <v>126</v>
      </c>
      <c r="B138" s="1">
        <v>45306.208333333336</v>
      </c>
      <c r="C138" s="1">
        <f t="shared" si="3"/>
        <v>45306</v>
      </c>
      <c r="D138" s="6">
        <v>-3.96230399756541E-3</v>
      </c>
      <c r="E138" s="6">
        <v>1.74990377158095</v>
      </c>
      <c r="F138" s="6">
        <v>-3.9217208866504399E-2</v>
      </c>
      <c r="G138" s="6">
        <f t="shared" si="4"/>
        <v>1.74990377158095</v>
      </c>
      <c r="H138" s="6">
        <f t="shared" si="5"/>
        <v>0</v>
      </c>
    </row>
    <row r="139" spans="1:8" x14ac:dyDescent="0.35">
      <c r="A139">
        <v>127</v>
      </c>
      <c r="B139" s="1">
        <v>45306.25</v>
      </c>
      <c r="C139" s="1">
        <f t="shared" si="3"/>
        <v>45306</v>
      </c>
      <c r="D139" s="6">
        <v>-1.09449644504802E-2</v>
      </c>
      <c r="E139" s="6">
        <v>1.6697677891224301</v>
      </c>
      <c r="F139" s="6">
        <v>-0.108328422343479</v>
      </c>
      <c r="G139" s="6">
        <f t="shared" si="4"/>
        <v>1.6697677891224301</v>
      </c>
      <c r="H139" s="6">
        <f t="shared" si="5"/>
        <v>0</v>
      </c>
    </row>
    <row r="140" spans="1:8" x14ac:dyDescent="0.35">
      <c r="A140">
        <v>128</v>
      </c>
      <c r="B140" s="1">
        <v>45306.291666666664</v>
      </c>
      <c r="C140" s="1">
        <f t="shared" si="3"/>
        <v>45306</v>
      </c>
      <c r="D140" s="6">
        <v>0.34395774112718203</v>
      </c>
      <c r="E140" s="6">
        <v>1.5896318066638999</v>
      </c>
      <c r="F140" s="6">
        <v>3.4046706454137401</v>
      </c>
      <c r="G140" s="6">
        <f t="shared" si="4"/>
        <v>3.4046706454137401</v>
      </c>
      <c r="H140" s="6">
        <f t="shared" si="5"/>
        <v>-1.8150388387498402</v>
      </c>
    </row>
    <row r="141" spans="1:8" x14ac:dyDescent="0.35">
      <c r="A141">
        <v>129</v>
      </c>
      <c r="B141" s="1">
        <v>45306.333333333336</v>
      </c>
      <c r="C141" s="1">
        <f t="shared" si="3"/>
        <v>45306</v>
      </c>
      <c r="D141" s="6">
        <v>32.535873516738803</v>
      </c>
      <c r="E141" s="6">
        <v>9.1367921253637903</v>
      </c>
      <c r="F141" s="6">
        <v>324.840134569361</v>
      </c>
      <c r="G141" s="6">
        <f t="shared" si="4"/>
        <v>324.840134569361</v>
      </c>
      <c r="H141" s="6">
        <f t="shared" si="5"/>
        <v>-315.7033424439972</v>
      </c>
    </row>
    <row r="142" spans="1:8" x14ac:dyDescent="0.35">
      <c r="A142">
        <v>130</v>
      </c>
      <c r="B142" s="1">
        <v>45306.375</v>
      </c>
      <c r="C142" s="1">
        <f t="shared" ref="C142:C205" si="6">INT(B142)</f>
        <v>45306</v>
      </c>
      <c r="D142" s="6">
        <v>95.375367899679404</v>
      </c>
      <c r="E142" s="6">
        <v>51.544516265317803</v>
      </c>
      <c r="F142" s="6">
        <v>967.41536351299101</v>
      </c>
      <c r="G142" s="6">
        <f t="shared" ref="G142:G205" si="7">IF(D142&lt;0,E142,F142)</f>
        <v>967.41536351299101</v>
      </c>
      <c r="H142" s="6">
        <f t="shared" ref="H142:H205" si="8">E142-G142</f>
        <v>-915.87084724767317</v>
      </c>
    </row>
    <row r="143" spans="1:8" x14ac:dyDescent="0.35">
      <c r="A143">
        <v>131</v>
      </c>
      <c r="B143" s="1">
        <v>45306.416666666664</v>
      </c>
      <c r="C143" s="1">
        <f t="shared" si="6"/>
        <v>45306</v>
      </c>
      <c r="D143" s="6">
        <v>179.506772215018</v>
      </c>
      <c r="E143" s="6">
        <v>111.53003352284099</v>
      </c>
      <c r="F143" s="6">
        <v>1855.40802451079</v>
      </c>
      <c r="G143" s="6">
        <f t="shared" si="7"/>
        <v>1855.40802451079</v>
      </c>
      <c r="H143" s="6">
        <f t="shared" si="8"/>
        <v>-1743.877990987949</v>
      </c>
    </row>
    <row r="144" spans="1:8" x14ac:dyDescent="0.35">
      <c r="A144">
        <v>132</v>
      </c>
      <c r="B144" s="1">
        <v>45306.458333333336</v>
      </c>
      <c r="C144" s="1">
        <f t="shared" si="6"/>
        <v>45306</v>
      </c>
      <c r="D144" s="6">
        <v>269.55599834101901</v>
      </c>
      <c r="E144" s="6">
        <v>172.11987823225999</v>
      </c>
      <c r="F144" s="6">
        <v>2833.085039951</v>
      </c>
      <c r="G144" s="6">
        <f t="shared" si="7"/>
        <v>2833.085039951</v>
      </c>
      <c r="H144" s="6">
        <f t="shared" si="8"/>
        <v>-2660.9651617187401</v>
      </c>
    </row>
    <row r="145" spans="1:8" x14ac:dyDescent="0.35">
      <c r="A145">
        <v>133</v>
      </c>
      <c r="B145" s="1">
        <v>45306.5</v>
      </c>
      <c r="C145" s="1">
        <f t="shared" si="6"/>
        <v>45306</v>
      </c>
      <c r="D145" s="6">
        <v>303.69665227482602</v>
      </c>
      <c r="E145" s="6">
        <v>202.746180804603</v>
      </c>
      <c r="F145" s="6">
        <v>3208.7979173705899</v>
      </c>
      <c r="G145" s="6">
        <f t="shared" si="7"/>
        <v>3208.7979173705899</v>
      </c>
      <c r="H145" s="6">
        <f t="shared" si="8"/>
        <v>-3006.0517365659871</v>
      </c>
    </row>
    <row r="146" spans="1:8" x14ac:dyDescent="0.35">
      <c r="A146">
        <v>134</v>
      </c>
      <c r="B146" s="1">
        <v>45306.541666666664</v>
      </c>
      <c r="C146" s="1">
        <f t="shared" si="6"/>
        <v>45306</v>
      </c>
      <c r="D146" s="6">
        <v>330.72572058285198</v>
      </c>
      <c r="E146" s="6">
        <v>218.69215884382299</v>
      </c>
      <c r="F146" s="6">
        <v>3507.4524164464101</v>
      </c>
      <c r="G146" s="6">
        <f t="shared" si="7"/>
        <v>3507.4524164464101</v>
      </c>
      <c r="H146" s="6">
        <f t="shared" si="8"/>
        <v>-3288.760257602587</v>
      </c>
    </row>
    <row r="147" spans="1:8" x14ac:dyDescent="0.35">
      <c r="A147">
        <v>135</v>
      </c>
      <c r="B147" s="1">
        <v>45306.583333333336</v>
      </c>
      <c r="C147" s="1">
        <f t="shared" si="6"/>
        <v>45306</v>
      </c>
      <c r="D147" s="6">
        <v>156.81110612727699</v>
      </c>
      <c r="E147" s="6">
        <v>99.538227399464702</v>
      </c>
      <c r="F147" s="6">
        <v>1613.0691169092099</v>
      </c>
      <c r="G147" s="6">
        <f t="shared" si="7"/>
        <v>1613.0691169092099</v>
      </c>
      <c r="H147" s="6">
        <f t="shared" si="8"/>
        <v>-1513.5308895097453</v>
      </c>
    </row>
    <row r="148" spans="1:8" x14ac:dyDescent="0.35">
      <c r="A148">
        <v>136</v>
      </c>
      <c r="B148" s="1">
        <v>45306.625</v>
      </c>
      <c r="C148" s="1">
        <f t="shared" si="6"/>
        <v>45306</v>
      </c>
      <c r="D148" s="6">
        <v>89.779224032547802</v>
      </c>
      <c r="E148" s="6">
        <v>35.231110640391599</v>
      </c>
      <c r="F148" s="6">
        <v>909.42193825064703</v>
      </c>
      <c r="G148" s="6">
        <f t="shared" si="7"/>
        <v>909.42193825064703</v>
      </c>
      <c r="H148" s="6">
        <f t="shared" si="8"/>
        <v>-874.19082761025538</v>
      </c>
    </row>
    <row r="149" spans="1:8" x14ac:dyDescent="0.35">
      <c r="A149">
        <v>137</v>
      </c>
      <c r="B149" s="1">
        <v>45306.666666666664</v>
      </c>
      <c r="C149" s="1">
        <f t="shared" si="6"/>
        <v>45306</v>
      </c>
      <c r="D149" s="6">
        <v>43.971867036674801</v>
      </c>
      <c r="E149" s="6">
        <v>8.2402562982706602</v>
      </c>
      <c r="F149" s="6">
        <v>440.32745864760102</v>
      </c>
      <c r="G149" s="6">
        <f t="shared" si="7"/>
        <v>440.32745864760102</v>
      </c>
      <c r="H149" s="6">
        <f t="shared" si="8"/>
        <v>-432.08720234933037</v>
      </c>
    </row>
    <row r="150" spans="1:8" x14ac:dyDescent="0.35">
      <c r="A150">
        <v>138</v>
      </c>
      <c r="B150" s="1">
        <v>45306.708333333336</v>
      </c>
      <c r="C150" s="1">
        <f t="shared" si="6"/>
        <v>45306</v>
      </c>
      <c r="D150" s="6">
        <v>8.4041499797035097</v>
      </c>
      <c r="E150" s="6">
        <v>0.20507949799273001</v>
      </c>
      <c r="F150" s="6">
        <v>83.370485846640307</v>
      </c>
      <c r="G150" s="6">
        <f t="shared" si="7"/>
        <v>83.370485846640307</v>
      </c>
      <c r="H150" s="6">
        <f t="shared" si="8"/>
        <v>-83.165406348647579</v>
      </c>
    </row>
    <row r="151" spans="1:8" x14ac:dyDescent="0.35">
      <c r="A151">
        <v>139</v>
      </c>
      <c r="B151" s="1">
        <v>45306.75</v>
      </c>
      <c r="C151" s="1">
        <f t="shared" si="6"/>
        <v>45306</v>
      </c>
      <c r="D151" s="6">
        <v>0</v>
      </c>
      <c r="E151" s="6">
        <v>0.33052329988953599</v>
      </c>
      <c r="F151" s="6">
        <v>0</v>
      </c>
      <c r="G151" s="6">
        <f t="shared" si="7"/>
        <v>0</v>
      </c>
      <c r="H151" s="6">
        <f t="shared" si="8"/>
        <v>0.33052329988953599</v>
      </c>
    </row>
    <row r="152" spans="1:8" x14ac:dyDescent="0.35">
      <c r="A152">
        <v>140</v>
      </c>
      <c r="B152" s="1">
        <v>45306.791666666664</v>
      </c>
      <c r="C152" s="1">
        <f t="shared" si="6"/>
        <v>45306</v>
      </c>
      <c r="D152" s="6">
        <v>-1.2572968200865401E-3</v>
      </c>
      <c r="E152" s="6">
        <v>0.47024710223468802</v>
      </c>
      <c r="F152" s="6">
        <v>-1.2444201238251001E-2</v>
      </c>
      <c r="G152" s="6">
        <f t="shared" si="7"/>
        <v>0.47024710223468802</v>
      </c>
      <c r="H152" s="6">
        <f t="shared" si="8"/>
        <v>0</v>
      </c>
    </row>
    <row r="153" spans="1:8" x14ac:dyDescent="0.35">
      <c r="A153">
        <v>141</v>
      </c>
      <c r="B153" s="1">
        <v>45306.833333333336</v>
      </c>
      <c r="C153" s="1">
        <f t="shared" si="6"/>
        <v>45306</v>
      </c>
      <c r="D153" s="6">
        <v>-1.88557009765336E-4</v>
      </c>
      <c r="E153" s="6">
        <v>0.60997090457983905</v>
      </c>
      <c r="F153" s="6">
        <v>-1.8662594382250501E-3</v>
      </c>
      <c r="G153" s="6">
        <f t="shared" si="7"/>
        <v>0.60997090457983905</v>
      </c>
      <c r="H153" s="6">
        <f t="shared" si="8"/>
        <v>0</v>
      </c>
    </row>
    <row r="154" spans="1:8" x14ac:dyDescent="0.35">
      <c r="A154">
        <v>142</v>
      </c>
      <c r="B154" s="1">
        <v>45306.875</v>
      </c>
      <c r="C154" s="1">
        <f t="shared" si="6"/>
        <v>45306</v>
      </c>
      <c r="D154" s="6">
        <v>-6.9206087999121898E-4</v>
      </c>
      <c r="E154" s="6">
        <v>0.74969470692499096</v>
      </c>
      <c r="F154" s="6">
        <v>-6.8497319387395101E-3</v>
      </c>
      <c r="G154" s="6">
        <f t="shared" si="7"/>
        <v>0.74969470692499096</v>
      </c>
      <c r="H154" s="6">
        <f t="shared" si="8"/>
        <v>0</v>
      </c>
    </row>
    <row r="155" spans="1:8" x14ac:dyDescent="0.35">
      <c r="A155">
        <v>143</v>
      </c>
      <c r="B155" s="1">
        <v>45306.916666666664</v>
      </c>
      <c r="C155" s="1">
        <f t="shared" si="6"/>
        <v>45306</v>
      </c>
      <c r="D155" s="6">
        <v>-2.64200637940831E-3</v>
      </c>
      <c r="E155" s="6">
        <v>0.88941850927014199</v>
      </c>
      <c r="F155" s="6">
        <v>-2.6149470942995801E-2</v>
      </c>
      <c r="G155" s="6">
        <f t="shared" si="7"/>
        <v>0.88941850927014199</v>
      </c>
      <c r="H155" s="6">
        <f t="shared" si="8"/>
        <v>0</v>
      </c>
    </row>
    <row r="156" spans="1:8" x14ac:dyDescent="0.35">
      <c r="A156">
        <v>144</v>
      </c>
      <c r="B156" s="1">
        <v>45306.958333333336</v>
      </c>
      <c r="C156" s="1">
        <f t="shared" si="6"/>
        <v>45306</v>
      </c>
      <c r="D156" s="6">
        <v>-1.0190166249720699E-2</v>
      </c>
      <c r="E156" s="6">
        <v>1.02914231161529</v>
      </c>
      <c r="F156" s="6">
        <v>-0.100857783968999</v>
      </c>
      <c r="G156" s="6">
        <f t="shared" si="7"/>
        <v>1.02914231161529</v>
      </c>
      <c r="H156" s="6">
        <f t="shared" si="8"/>
        <v>0</v>
      </c>
    </row>
    <row r="157" spans="1:8" x14ac:dyDescent="0.35">
      <c r="A157">
        <v>145</v>
      </c>
      <c r="B157" s="1">
        <v>45307</v>
      </c>
      <c r="C157" s="1">
        <f t="shared" si="6"/>
        <v>45307</v>
      </c>
      <c r="D157" s="6">
        <v>-1.9815599041764199E-2</v>
      </c>
      <c r="E157" s="6">
        <v>1.1688661139604499</v>
      </c>
      <c r="F157" s="6">
        <v>-0.196125570577485</v>
      </c>
      <c r="G157" s="6">
        <f t="shared" si="7"/>
        <v>1.1688661139604499</v>
      </c>
      <c r="H157" s="6">
        <f t="shared" si="8"/>
        <v>0</v>
      </c>
    </row>
    <row r="158" spans="1:8" x14ac:dyDescent="0.35">
      <c r="A158">
        <v>146</v>
      </c>
      <c r="B158" s="1">
        <v>45307.041666666664</v>
      </c>
      <c r="C158" s="1">
        <f t="shared" si="6"/>
        <v>45307</v>
      </c>
      <c r="D158" s="6">
        <v>-7.49177221060639E-2</v>
      </c>
      <c r="E158" s="6">
        <v>1.3085899163056001</v>
      </c>
      <c r="F158" s="6">
        <v>-0.74148959771945699</v>
      </c>
      <c r="G158" s="6">
        <f t="shared" si="7"/>
        <v>1.3085899163056001</v>
      </c>
      <c r="H158" s="6">
        <f t="shared" si="8"/>
        <v>0</v>
      </c>
    </row>
    <row r="159" spans="1:8" x14ac:dyDescent="0.35">
      <c r="A159">
        <v>147</v>
      </c>
      <c r="B159" s="1">
        <v>45307.083333333336</v>
      </c>
      <c r="C159" s="1">
        <f t="shared" si="6"/>
        <v>45307</v>
      </c>
      <c r="D159" s="6">
        <v>-0.103884678122277</v>
      </c>
      <c r="E159" s="6">
        <v>1.44831371865075</v>
      </c>
      <c r="F159" s="6">
        <v>-1.0281786270764299</v>
      </c>
      <c r="G159" s="6">
        <f t="shared" si="7"/>
        <v>1.44831371865075</v>
      </c>
      <c r="H159" s="6">
        <f t="shared" si="8"/>
        <v>0</v>
      </c>
    </row>
    <row r="160" spans="1:8" x14ac:dyDescent="0.35">
      <c r="A160">
        <v>148</v>
      </c>
      <c r="B160" s="1">
        <v>45307.125</v>
      </c>
      <c r="C160" s="1">
        <f t="shared" si="6"/>
        <v>45307</v>
      </c>
      <c r="D160" s="6">
        <v>-5.2054145939807499E-2</v>
      </c>
      <c r="E160" s="6">
        <v>1.5880375209958999</v>
      </c>
      <c r="F160" s="6">
        <v>-0.51520317116489101</v>
      </c>
      <c r="G160" s="6">
        <f t="shared" si="7"/>
        <v>1.5880375209958999</v>
      </c>
      <c r="H160" s="6">
        <f t="shared" si="8"/>
        <v>0</v>
      </c>
    </row>
    <row r="161" spans="1:8" x14ac:dyDescent="0.35">
      <c r="A161">
        <v>149</v>
      </c>
      <c r="B161" s="1">
        <v>45307.166666666664</v>
      </c>
      <c r="C161" s="1">
        <f t="shared" si="6"/>
        <v>45307</v>
      </c>
      <c r="D161" s="6">
        <v>-0.153232440360246</v>
      </c>
      <c r="E161" s="6">
        <v>1.72776132334105</v>
      </c>
      <c r="F161" s="6">
        <v>-1.51656823738644</v>
      </c>
      <c r="G161" s="6">
        <f t="shared" si="7"/>
        <v>1.72776132334105</v>
      </c>
      <c r="H161" s="6">
        <f t="shared" si="8"/>
        <v>0</v>
      </c>
    </row>
    <row r="162" spans="1:8" x14ac:dyDescent="0.35">
      <c r="A162">
        <v>150</v>
      </c>
      <c r="B162" s="1">
        <v>45307.208333333336</v>
      </c>
      <c r="C162" s="1">
        <f t="shared" si="6"/>
        <v>45307</v>
      </c>
      <c r="D162" s="6">
        <v>-0.18829969672541599</v>
      </c>
      <c r="E162" s="6">
        <v>1.8674851256862</v>
      </c>
      <c r="F162" s="6">
        <v>-1.8636172056606899</v>
      </c>
      <c r="G162" s="6">
        <f t="shared" si="7"/>
        <v>1.8674851256862</v>
      </c>
      <c r="H162" s="6">
        <f t="shared" si="8"/>
        <v>0</v>
      </c>
    </row>
    <row r="163" spans="1:8" x14ac:dyDescent="0.35">
      <c r="A163">
        <v>151</v>
      </c>
      <c r="B163" s="1">
        <v>45307.25</v>
      </c>
      <c r="C163" s="1">
        <f t="shared" si="6"/>
        <v>45307</v>
      </c>
      <c r="D163" s="6">
        <v>-0.22645337879657701</v>
      </c>
      <c r="E163" s="6">
        <v>2.0072089280313499</v>
      </c>
      <c r="F163" s="6">
        <v>-2.2412039726505402</v>
      </c>
      <c r="G163" s="6">
        <f t="shared" si="7"/>
        <v>2.0072089280313499</v>
      </c>
      <c r="H163" s="6">
        <f t="shared" si="8"/>
        <v>0</v>
      </c>
    </row>
    <row r="164" spans="1:8" x14ac:dyDescent="0.35">
      <c r="A164">
        <v>152</v>
      </c>
      <c r="B164" s="1">
        <v>45307.291666666664</v>
      </c>
      <c r="C164" s="1">
        <f t="shared" si="6"/>
        <v>45307</v>
      </c>
      <c r="D164" s="6">
        <v>0.42795108822684502</v>
      </c>
      <c r="E164" s="6">
        <v>2.14693273037651</v>
      </c>
      <c r="F164" s="6">
        <v>4.2361768279261103</v>
      </c>
      <c r="G164" s="6">
        <f t="shared" si="7"/>
        <v>4.2361768279261103</v>
      </c>
      <c r="H164" s="6">
        <f t="shared" si="8"/>
        <v>-2.0892440975496003</v>
      </c>
    </row>
    <row r="165" spans="1:8" x14ac:dyDescent="0.35">
      <c r="A165">
        <v>153</v>
      </c>
      <c r="B165" s="1">
        <v>45307.333333333336</v>
      </c>
      <c r="C165" s="1">
        <f t="shared" si="6"/>
        <v>45307</v>
      </c>
      <c r="D165" s="6">
        <v>44.384449940679801</v>
      </c>
      <c r="E165" s="6">
        <v>5.7985248257551101</v>
      </c>
      <c r="F165" s="6">
        <v>444.50641219547498</v>
      </c>
      <c r="G165" s="6">
        <f t="shared" si="7"/>
        <v>444.50641219547498</v>
      </c>
      <c r="H165" s="6">
        <f t="shared" si="8"/>
        <v>-438.70788736971986</v>
      </c>
    </row>
    <row r="166" spans="1:8" x14ac:dyDescent="0.35">
      <c r="A166">
        <v>154</v>
      </c>
      <c r="B166" s="1">
        <v>45307.375</v>
      </c>
      <c r="C166" s="1">
        <f t="shared" si="6"/>
        <v>45307</v>
      </c>
      <c r="D166" s="6">
        <v>132.46594832509899</v>
      </c>
      <c r="E166" s="6">
        <v>39.3816446940804</v>
      </c>
      <c r="F166" s="6">
        <v>1355.31953690913</v>
      </c>
      <c r="G166" s="6">
        <f t="shared" si="7"/>
        <v>1355.31953690913</v>
      </c>
      <c r="H166" s="6">
        <f t="shared" si="8"/>
        <v>-1315.9378922150495</v>
      </c>
    </row>
    <row r="167" spans="1:8" x14ac:dyDescent="0.35">
      <c r="A167">
        <v>155</v>
      </c>
      <c r="B167" s="1">
        <v>45307.416666666664</v>
      </c>
      <c r="C167" s="1">
        <f t="shared" si="6"/>
        <v>45307</v>
      </c>
      <c r="D167" s="6">
        <v>356.93213309323198</v>
      </c>
      <c r="E167" s="6">
        <v>143.74325871533401</v>
      </c>
      <c r="F167" s="6">
        <v>3797.62118229305</v>
      </c>
      <c r="G167" s="6">
        <f t="shared" si="7"/>
        <v>3797.62118229305</v>
      </c>
      <c r="H167" s="6">
        <f t="shared" si="8"/>
        <v>-3653.877923577716</v>
      </c>
    </row>
    <row r="168" spans="1:8" x14ac:dyDescent="0.35">
      <c r="A168">
        <v>156</v>
      </c>
      <c r="B168" s="1">
        <v>45307.458333333336</v>
      </c>
      <c r="C168" s="1">
        <f t="shared" si="6"/>
        <v>45307</v>
      </c>
      <c r="D168" s="6">
        <v>731.31757870931699</v>
      </c>
      <c r="E168" s="6">
        <v>315.30211779030702</v>
      </c>
      <c r="F168" s="6">
        <v>7737.3681766918698</v>
      </c>
      <c r="G168" s="6">
        <f t="shared" si="7"/>
        <v>7737.3681766918698</v>
      </c>
      <c r="H168" s="6">
        <f t="shared" si="8"/>
        <v>-7422.0660589015624</v>
      </c>
    </row>
    <row r="169" spans="1:8" x14ac:dyDescent="0.35">
      <c r="A169">
        <v>157</v>
      </c>
      <c r="B169" s="1">
        <v>45307.5</v>
      </c>
      <c r="C169" s="1">
        <f t="shared" si="6"/>
        <v>45307</v>
      </c>
      <c r="D169" s="6">
        <v>765.57330907004496</v>
      </c>
      <c r="E169" s="6">
        <v>352.35519833594702</v>
      </c>
      <c r="F169" s="6">
        <v>8047.8455309917199</v>
      </c>
      <c r="G169" s="6">
        <f t="shared" si="7"/>
        <v>8047.8455309917199</v>
      </c>
      <c r="H169" s="6">
        <f t="shared" si="8"/>
        <v>-7695.4903326557733</v>
      </c>
    </row>
    <row r="170" spans="1:8" x14ac:dyDescent="0.35">
      <c r="A170">
        <v>158</v>
      </c>
      <c r="B170" s="1">
        <v>45307.541666666664</v>
      </c>
      <c r="C170" s="1">
        <f t="shared" si="6"/>
        <v>45307</v>
      </c>
      <c r="D170" s="6">
        <v>856.578790847194</v>
      </c>
      <c r="E170" s="6">
        <v>369.27858237550601</v>
      </c>
      <c r="F170" s="6">
        <v>8797.6548970696404</v>
      </c>
      <c r="G170" s="6">
        <f t="shared" si="7"/>
        <v>8797.6548970696404</v>
      </c>
      <c r="H170" s="6">
        <f t="shared" si="8"/>
        <v>-8428.3763146941346</v>
      </c>
    </row>
    <row r="171" spans="1:8" x14ac:dyDescent="0.35">
      <c r="A171">
        <v>159</v>
      </c>
      <c r="B171" s="1">
        <v>45307.583333333336</v>
      </c>
      <c r="C171" s="1">
        <f t="shared" si="6"/>
        <v>45307</v>
      </c>
      <c r="D171" s="6">
        <v>358.79713368878998</v>
      </c>
      <c r="E171" s="6">
        <v>151.51697177109</v>
      </c>
      <c r="F171" s="6">
        <v>3818.2837401471102</v>
      </c>
      <c r="G171" s="6">
        <f t="shared" si="7"/>
        <v>3818.2837401471102</v>
      </c>
      <c r="H171" s="6">
        <f t="shared" si="8"/>
        <v>-3666.7667683760201</v>
      </c>
    </row>
    <row r="172" spans="1:8" x14ac:dyDescent="0.35">
      <c r="A172">
        <v>160</v>
      </c>
      <c r="B172" s="1">
        <v>45307.625</v>
      </c>
      <c r="C172" s="1">
        <f t="shared" si="6"/>
        <v>45307</v>
      </c>
      <c r="D172" s="6">
        <v>216.82245293474301</v>
      </c>
      <c r="E172" s="6">
        <v>89.367893764637699</v>
      </c>
      <c r="F172" s="6">
        <v>2257.7229415266502</v>
      </c>
      <c r="G172" s="6">
        <f t="shared" si="7"/>
        <v>2257.7229415266502</v>
      </c>
      <c r="H172" s="6">
        <f t="shared" si="8"/>
        <v>-2168.3550477620124</v>
      </c>
    </row>
    <row r="173" spans="1:8" x14ac:dyDescent="0.35">
      <c r="A173">
        <v>161</v>
      </c>
      <c r="B173" s="1">
        <v>45307.666666666664</v>
      </c>
      <c r="C173" s="1">
        <f t="shared" si="6"/>
        <v>45307</v>
      </c>
      <c r="D173" s="6">
        <v>106.96201859989699</v>
      </c>
      <c r="E173" s="6">
        <v>30.292221910225098</v>
      </c>
      <c r="F173" s="6">
        <v>1087.9423851719901</v>
      </c>
      <c r="G173" s="6">
        <f t="shared" si="7"/>
        <v>1087.9423851719901</v>
      </c>
      <c r="H173" s="6">
        <f t="shared" si="8"/>
        <v>-1057.6501632617649</v>
      </c>
    </row>
    <row r="174" spans="1:8" x14ac:dyDescent="0.35">
      <c r="A174">
        <v>162</v>
      </c>
      <c r="B174" s="1">
        <v>45307.708333333336</v>
      </c>
      <c r="C174" s="1">
        <f t="shared" si="6"/>
        <v>45307</v>
      </c>
      <c r="D174" s="6">
        <v>21.728128442239001</v>
      </c>
      <c r="E174" s="6">
        <v>3.2472929697112298</v>
      </c>
      <c r="F174" s="6">
        <v>216.316803929332</v>
      </c>
      <c r="G174" s="6">
        <f t="shared" si="7"/>
        <v>216.316803929332</v>
      </c>
      <c r="H174" s="6">
        <f t="shared" si="8"/>
        <v>-213.06951095962077</v>
      </c>
    </row>
    <row r="175" spans="1:8" x14ac:dyDescent="0.35">
      <c r="A175">
        <v>163</v>
      </c>
      <c r="B175" s="1">
        <v>45307.75</v>
      </c>
      <c r="C175" s="1">
        <f t="shared" si="6"/>
        <v>45307</v>
      </c>
      <c r="D175" s="6">
        <v>-0.67215787203487598</v>
      </c>
      <c r="E175" s="6">
        <v>1.8985656117788601</v>
      </c>
      <c r="F175" s="6">
        <v>-6.6515237148224804</v>
      </c>
      <c r="G175" s="6">
        <f t="shared" si="7"/>
        <v>1.8985656117788601</v>
      </c>
      <c r="H175" s="6">
        <f t="shared" si="8"/>
        <v>0</v>
      </c>
    </row>
    <row r="176" spans="1:8" x14ac:dyDescent="0.35">
      <c r="A176">
        <v>164</v>
      </c>
      <c r="B176" s="1">
        <v>45307.791666666664</v>
      </c>
      <c r="C176" s="1">
        <f t="shared" si="6"/>
        <v>45307</v>
      </c>
      <c r="D176" s="6">
        <v>-0.91469065167091101</v>
      </c>
      <c r="E176" s="6">
        <v>1.8192028689362201</v>
      </c>
      <c r="F176" s="6">
        <v>-9.0509756062048705</v>
      </c>
      <c r="G176" s="6">
        <f t="shared" si="7"/>
        <v>1.8192028689362201</v>
      </c>
      <c r="H176" s="6">
        <f t="shared" si="8"/>
        <v>0</v>
      </c>
    </row>
    <row r="177" spans="1:8" x14ac:dyDescent="0.35">
      <c r="A177">
        <v>165</v>
      </c>
      <c r="B177" s="1">
        <v>45307.833333333336</v>
      </c>
      <c r="C177" s="1">
        <f t="shared" si="6"/>
        <v>45307</v>
      </c>
      <c r="D177" s="6">
        <v>-0.91429966706882304</v>
      </c>
      <c r="E177" s="6">
        <v>1.7398401260935801</v>
      </c>
      <c r="F177" s="6">
        <v>-9.0471077298284399</v>
      </c>
      <c r="G177" s="6">
        <f t="shared" si="7"/>
        <v>1.7398401260935801</v>
      </c>
      <c r="H177" s="6">
        <f t="shared" si="8"/>
        <v>0</v>
      </c>
    </row>
    <row r="178" spans="1:8" x14ac:dyDescent="0.35">
      <c r="A178">
        <v>166</v>
      </c>
      <c r="B178" s="1">
        <v>45307.875</v>
      </c>
      <c r="C178" s="1">
        <f t="shared" si="6"/>
        <v>45307</v>
      </c>
      <c r="D178" s="6">
        <v>-0.97704083137713704</v>
      </c>
      <c r="E178" s="6">
        <v>1.6604773832509401</v>
      </c>
      <c r="F178" s="6">
        <v>-9.6677739656113708</v>
      </c>
      <c r="G178" s="6">
        <f t="shared" si="7"/>
        <v>1.6604773832509401</v>
      </c>
      <c r="H178" s="6">
        <f t="shared" si="8"/>
        <v>0</v>
      </c>
    </row>
    <row r="179" spans="1:8" x14ac:dyDescent="0.35">
      <c r="A179">
        <v>167</v>
      </c>
      <c r="B179" s="1">
        <v>45307.916666666664</v>
      </c>
      <c r="C179" s="1">
        <f t="shared" si="6"/>
        <v>45307</v>
      </c>
      <c r="D179" s="6">
        <v>-0.970968166507582</v>
      </c>
      <c r="E179" s="6">
        <v>1.5811146404083001</v>
      </c>
      <c r="F179" s="6">
        <v>-9.6077011276052904</v>
      </c>
      <c r="G179" s="6">
        <f t="shared" si="7"/>
        <v>1.5811146404083001</v>
      </c>
      <c r="H179" s="6">
        <f t="shared" si="8"/>
        <v>0</v>
      </c>
    </row>
    <row r="180" spans="1:8" x14ac:dyDescent="0.35">
      <c r="A180">
        <v>168</v>
      </c>
      <c r="B180" s="1">
        <v>45307.958333333336</v>
      </c>
      <c r="C180" s="1">
        <f t="shared" si="6"/>
        <v>45307</v>
      </c>
      <c r="D180" s="6">
        <v>-1.0328824737325799</v>
      </c>
      <c r="E180" s="6">
        <v>1.5017518975656601</v>
      </c>
      <c r="F180" s="6">
        <v>-10.2201688968239</v>
      </c>
      <c r="G180" s="6">
        <f t="shared" si="7"/>
        <v>1.5017518975656601</v>
      </c>
      <c r="H180" s="6">
        <f t="shared" si="8"/>
        <v>0</v>
      </c>
    </row>
    <row r="181" spans="1:8" x14ac:dyDescent="0.35">
      <c r="A181">
        <v>169</v>
      </c>
      <c r="B181" s="1">
        <v>45308</v>
      </c>
      <c r="C181" s="1">
        <f t="shared" si="6"/>
        <v>45308</v>
      </c>
      <c r="D181" s="6">
        <v>-1.0161829208319</v>
      </c>
      <c r="E181" s="6">
        <v>1.4223891547230201</v>
      </c>
      <c r="F181" s="6">
        <v>-10.0549758704111</v>
      </c>
      <c r="G181" s="6">
        <f t="shared" si="7"/>
        <v>1.4223891547230201</v>
      </c>
      <c r="H181" s="6">
        <f t="shared" si="8"/>
        <v>0</v>
      </c>
    </row>
    <row r="182" spans="1:8" x14ac:dyDescent="0.35">
      <c r="A182">
        <v>170</v>
      </c>
      <c r="B182" s="1">
        <v>45308.041666666664</v>
      </c>
      <c r="C182" s="1">
        <f t="shared" si="6"/>
        <v>45308</v>
      </c>
      <c r="D182" s="6">
        <v>-1.08700230089092</v>
      </c>
      <c r="E182" s="6">
        <v>1.3430264118803701</v>
      </c>
      <c r="F182" s="6">
        <v>-10.755515286409199</v>
      </c>
      <c r="G182" s="6">
        <f t="shared" si="7"/>
        <v>1.3430264118803701</v>
      </c>
      <c r="H182" s="6">
        <f t="shared" si="8"/>
        <v>0</v>
      </c>
    </row>
    <row r="183" spans="1:8" x14ac:dyDescent="0.35">
      <c r="A183">
        <v>171</v>
      </c>
      <c r="B183" s="1">
        <v>45308.083333333336</v>
      </c>
      <c r="C183" s="1">
        <f t="shared" si="6"/>
        <v>45308</v>
      </c>
      <c r="D183" s="6">
        <v>-1.26380041604695</v>
      </c>
      <c r="E183" s="6">
        <v>1.2636636690377301</v>
      </c>
      <c r="F183" s="6">
        <v>-12.5042694096212</v>
      </c>
      <c r="G183" s="6">
        <f t="shared" si="7"/>
        <v>1.2636636690377301</v>
      </c>
      <c r="H183" s="6">
        <f t="shared" si="8"/>
        <v>0</v>
      </c>
    </row>
    <row r="184" spans="1:8" x14ac:dyDescent="0.35">
      <c r="A184">
        <v>172</v>
      </c>
      <c r="B184" s="1">
        <v>45308.125</v>
      </c>
      <c r="C184" s="1">
        <f t="shared" si="6"/>
        <v>45308</v>
      </c>
      <c r="D184" s="6">
        <v>-1.3886003628671399</v>
      </c>
      <c r="E184" s="6">
        <v>1.1843009261950901</v>
      </c>
      <c r="F184" s="6">
        <v>-13.7385951442203</v>
      </c>
      <c r="G184" s="6">
        <f t="shared" si="7"/>
        <v>1.1843009261950901</v>
      </c>
      <c r="H184" s="6">
        <f t="shared" si="8"/>
        <v>0</v>
      </c>
    </row>
    <row r="185" spans="1:8" x14ac:dyDescent="0.35">
      <c r="A185">
        <v>173</v>
      </c>
      <c r="B185" s="1">
        <v>45308.166666666664</v>
      </c>
      <c r="C185" s="1">
        <f t="shared" si="6"/>
        <v>45308</v>
      </c>
      <c r="D185" s="6">
        <v>-1.11019384231667</v>
      </c>
      <c r="E185" s="6">
        <v>1.1049381833524501</v>
      </c>
      <c r="F185" s="6">
        <v>-10.984918202383801</v>
      </c>
      <c r="G185" s="6">
        <f t="shared" si="7"/>
        <v>1.1049381833524501</v>
      </c>
      <c r="H185" s="6">
        <f t="shared" si="8"/>
        <v>0</v>
      </c>
    </row>
    <row r="186" spans="1:8" x14ac:dyDescent="0.35">
      <c r="A186">
        <v>174</v>
      </c>
      <c r="B186" s="1">
        <v>45308.208333333336</v>
      </c>
      <c r="C186" s="1">
        <f t="shared" si="6"/>
        <v>45308</v>
      </c>
      <c r="D186" s="6">
        <v>-1.0465141764689401</v>
      </c>
      <c r="E186" s="6">
        <v>1.0255754405098101</v>
      </c>
      <c r="F186" s="6">
        <v>-10.355013441171099</v>
      </c>
      <c r="G186" s="6">
        <f t="shared" si="7"/>
        <v>1.0255754405098101</v>
      </c>
      <c r="H186" s="6">
        <f t="shared" si="8"/>
        <v>0</v>
      </c>
    </row>
    <row r="187" spans="1:8" x14ac:dyDescent="0.35">
      <c r="A187">
        <v>175</v>
      </c>
      <c r="B187" s="1">
        <v>45308.25</v>
      </c>
      <c r="C187" s="1">
        <f t="shared" si="6"/>
        <v>45308</v>
      </c>
      <c r="D187" s="6">
        <v>-1.2651842243923399</v>
      </c>
      <c r="E187" s="6">
        <v>0.94621269766716998</v>
      </c>
      <c r="F187" s="6">
        <v>-12.5179563367247</v>
      </c>
      <c r="G187" s="6">
        <f t="shared" si="7"/>
        <v>0.94621269766716998</v>
      </c>
      <c r="H187" s="6">
        <f t="shared" si="8"/>
        <v>0</v>
      </c>
    </row>
    <row r="188" spans="1:8" x14ac:dyDescent="0.35">
      <c r="A188">
        <v>176</v>
      </c>
      <c r="B188" s="1">
        <v>45308.291666666664</v>
      </c>
      <c r="C188" s="1">
        <f t="shared" si="6"/>
        <v>45308</v>
      </c>
      <c r="D188" s="6">
        <v>0.61558943148616596</v>
      </c>
      <c r="E188" s="6">
        <v>0.86684995482452998</v>
      </c>
      <c r="F188" s="6">
        <v>6.0938712435872304</v>
      </c>
      <c r="G188" s="6">
        <f t="shared" si="7"/>
        <v>6.0938712435872304</v>
      </c>
      <c r="H188" s="6">
        <f t="shared" si="8"/>
        <v>-5.2270212887627006</v>
      </c>
    </row>
    <row r="189" spans="1:8" x14ac:dyDescent="0.35">
      <c r="A189">
        <v>177</v>
      </c>
      <c r="B189" s="1">
        <v>45308.333333333336</v>
      </c>
      <c r="C189" s="1">
        <f t="shared" si="6"/>
        <v>45308</v>
      </c>
      <c r="D189" s="6">
        <v>184.347909420458</v>
      </c>
      <c r="E189" s="6">
        <v>26.656832261555401</v>
      </c>
      <c r="F189" s="6">
        <v>1907.34121008994</v>
      </c>
      <c r="G189" s="6">
        <f t="shared" si="7"/>
        <v>1907.34121008994</v>
      </c>
      <c r="H189" s="6">
        <f t="shared" si="8"/>
        <v>-1880.6843778283846</v>
      </c>
    </row>
    <row r="190" spans="1:8" x14ac:dyDescent="0.35">
      <c r="A190">
        <v>178</v>
      </c>
      <c r="B190" s="1">
        <v>45308.375</v>
      </c>
      <c r="C190" s="1">
        <f t="shared" si="6"/>
        <v>45308</v>
      </c>
      <c r="D190" s="6">
        <v>471.06026461257198</v>
      </c>
      <c r="E190" s="6">
        <v>139.910471448094</v>
      </c>
      <c r="F190" s="6">
        <v>5058.1982033207696</v>
      </c>
      <c r="G190" s="6">
        <f t="shared" si="7"/>
        <v>5058.1982033207696</v>
      </c>
      <c r="H190" s="6">
        <f t="shared" si="8"/>
        <v>-4918.287731872676</v>
      </c>
    </row>
    <row r="191" spans="1:8" x14ac:dyDescent="0.35">
      <c r="A191">
        <v>179</v>
      </c>
      <c r="B191" s="1">
        <v>45308.416666666664</v>
      </c>
      <c r="C191" s="1">
        <f t="shared" si="6"/>
        <v>45308</v>
      </c>
      <c r="D191" s="6">
        <v>693.06431848956402</v>
      </c>
      <c r="E191" s="6">
        <v>258.14558150712901</v>
      </c>
      <c r="F191" s="6">
        <v>7375.4148851577902</v>
      </c>
      <c r="G191" s="6">
        <f t="shared" si="7"/>
        <v>7375.4148851577902</v>
      </c>
      <c r="H191" s="6">
        <f t="shared" si="8"/>
        <v>-7117.2693036506607</v>
      </c>
    </row>
    <row r="192" spans="1:8" x14ac:dyDescent="0.35">
      <c r="A192">
        <v>180</v>
      </c>
      <c r="B192" s="1">
        <v>45308.458333333336</v>
      </c>
      <c r="C192" s="1">
        <f t="shared" si="6"/>
        <v>45308</v>
      </c>
      <c r="D192" s="6">
        <v>767.46011507713797</v>
      </c>
      <c r="E192" s="6">
        <v>367.36201751738099</v>
      </c>
      <c r="F192" s="6">
        <v>8064.5389935932199</v>
      </c>
      <c r="G192" s="6">
        <f t="shared" si="7"/>
        <v>8064.5389935932199</v>
      </c>
      <c r="H192" s="6">
        <f t="shared" si="8"/>
        <v>-7697.1769760758389</v>
      </c>
    </row>
    <row r="193" spans="1:8" x14ac:dyDescent="0.35">
      <c r="A193">
        <v>181</v>
      </c>
      <c r="B193" s="1">
        <v>45308.5</v>
      </c>
      <c r="C193" s="1">
        <f t="shared" si="6"/>
        <v>45308</v>
      </c>
      <c r="D193" s="6">
        <v>817.44555593724704</v>
      </c>
      <c r="E193" s="6">
        <v>425.32068404282501</v>
      </c>
      <c r="F193" s="6">
        <v>8489.78853830767</v>
      </c>
      <c r="G193" s="6">
        <f t="shared" si="7"/>
        <v>8489.78853830767</v>
      </c>
      <c r="H193" s="6">
        <f t="shared" si="8"/>
        <v>-8064.4678542648453</v>
      </c>
    </row>
    <row r="194" spans="1:8" x14ac:dyDescent="0.35">
      <c r="A194">
        <v>182</v>
      </c>
      <c r="B194" s="1">
        <v>45308.541666666664</v>
      </c>
      <c r="C194" s="1">
        <f t="shared" si="6"/>
        <v>45308</v>
      </c>
      <c r="D194" s="6">
        <v>799.535754946476</v>
      </c>
      <c r="E194" s="6">
        <v>415.49732941865398</v>
      </c>
      <c r="F194" s="6">
        <v>8341.3200584804908</v>
      </c>
      <c r="G194" s="6">
        <f t="shared" si="7"/>
        <v>8341.3200584804908</v>
      </c>
      <c r="H194" s="6">
        <f t="shared" si="8"/>
        <v>-7925.822729061837</v>
      </c>
    </row>
    <row r="195" spans="1:8" x14ac:dyDescent="0.35">
      <c r="A195">
        <v>183</v>
      </c>
      <c r="B195" s="1">
        <v>45308.583333333336</v>
      </c>
      <c r="C195" s="1">
        <f t="shared" si="6"/>
        <v>45308</v>
      </c>
      <c r="D195" s="6">
        <v>704.09816865497805</v>
      </c>
      <c r="E195" s="6">
        <v>347.24771259988802</v>
      </c>
      <c r="F195" s="6">
        <v>7481.3507086338004</v>
      </c>
      <c r="G195" s="6">
        <f t="shared" si="7"/>
        <v>7481.3507086338004</v>
      </c>
      <c r="H195" s="6">
        <f t="shared" si="8"/>
        <v>-7134.1029960339129</v>
      </c>
    </row>
    <row r="196" spans="1:8" x14ac:dyDescent="0.35">
      <c r="A196">
        <v>184</v>
      </c>
      <c r="B196" s="1">
        <v>45308.625</v>
      </c>
      <c r="C196" s="1">
        <f t="shared" si="6"/>
        <v>45308</v>
      </c>
      <c r="D196" s="6">
        <v>538.11118666897801</v>
      </c>
      <c r="E196" s="6">
        <v>227.56558180427001</v>
      </c>
      <c r="F196" s="6">
        <v>5785.9342081633004</v>
      </c>
      <c r="G196" s="6">
        <f t="shared" si="7"/>
        <v>5785.9342081633004</v>
      </c>
      <c r="H196" s="6">
        <f t="shared" si="8"/>
        <v>-5558.3686263590307</v>
      </c>
    </row>
    <row r="197" spans="1:8" x14ac:dyDescent="0.35">
      <c r="A197">
        <v>185</v>
      </c>
      <c r="B197" s="1">
        <v>45308.666666666664</v>
      </c>
      <c r="C197" s="1">
        <f t="shared" si="6"/>
        <v>45308</v>
      </c>
      <c r="D197" s="6">
        <v>316.18922243165599</v>
      </c>
      <c r="E197" s="6">
        <v>86.257952751098898</v>
      </c>
      <c r="F197" s="6">
        <v>3346.7288564549599</v>
      </c>
      <c r="G197" s="6">
        <f t="shared" si="7"/>
        <v>3346.7288564549599</v>
      </c>
      <c r="H197" s="6">
        <f t="shared" si="8"/>
        <v>-3260.470903703861</v>
      </c>
    </row>
    <row r="198" spans="1:8" x14ac:dyDescent="0.35">
      <c r="A198">
        <v>186</v>
      </c>
      <c r="B198" s="1">
        <v>45308.708333333336</v>
      </c>
      <c r="C198" s="1">
        <f t="shared" si="6"/>
        <v>45308</v>
      </c>
      <c r="D198" s="6">
        <v>69.8640773695805</v>
      </c>
      <c r="E198" s="6">
        <v>5.1773417141398896</v>
      </c>
      <c r="F198" s="6">
        <v>704.22877005273904</v>
      </c>
      <c r="G198" s="6">
        <f t="shared" si="7"/>
        <v>704.22877005273904</v>
      </c>
      <c r="H198" s="6">
        <f t="shared" si="8"/>
        <v>-699.05142833859918</v>
      </c>
    </row>
    <row r="199" spans="1:8" x14ac:dyDescent="0.35">
      <c r="A199">
        <v>187</v>
      </c>
      <c r="B199" s="1">
        <v>45308.75</v>
      </c>
      <c r="C199" s="1">
        <f t="shared" si="6"/>
        <v>45308</v>
      </c>
      <c r="D199" s="6">
        <v>-0.61487891257125904</v>
      </c>
      <c r="E199" s="6">
        <v>0.43369556438597601</v>
      </c>
      <c r="F199" s="6">
        <v>-6.0847989168304499</v>
      </c>
      <c r="G199" s="6">
        <f t="shared" si="7"/>
        <v>0.43369556438597601</v>
      </c>
      <c r="H199" s="6">
        <f t="shared" si="8"/>
        <v>0</v>
      </c>
    </row>
    <row r="200" spans="1:8" x14ac:dyDescent="0.35">
      <c r="A200">
        <v>188</v>
      </c>
      <c r="B200" s="1">
        <v>45308.791666666664</v>
      </c>
      <c r="C200" s="1">
        <f t="shared" si="6"/>
        <v>45308</v>
      </c>
      <c r="D200" s="6">
        <v>-0.99787232313335195</v>
      </c>
      <c r="E200" s="6">
        <v>0.46740969369371799</v>
      </c>
      <c r="F200" s="6">
        <v>-9.8738445581477503</v>
      </c>
      <c r="G200" s="6">
        <f t="shared" si="7"/>
        <v>0.46740969369371799</v>
      </c>
      <c r="H200" s="6">
        <f t="shared" si="8"/>
        <v>0</v>
      </c>
    </row>
    <row r="201" spans="1:8" x14ac:dyDescent="0.35">
      <c r="A201">
        <v>189</v>
      </c>
      <c r="B201" s="1">
        <v>45308.833333333336</v>
      </c>
      <c r="C201" s="1">
        <f t="shared" si="6"/>
        <v>45308</v>
      </c>
      <c r="D201" s="6">
        <v>-0.79934224071702398</v>
      </c>
      <c r="E201" s="6">
        <v>0.50112382300146097</v>
      </c>
      <c r="F201" s="6">
        <v>-7.9098376270291801</v>
      </c>
      <c r="G201" s="6">
        <f t="shared" si="7"/>
        <v>0.50112382300146097</v>
      </c>
      <c r="H201" s="6">
        <f t="shared" si="8"/>
        <v>0</v>
      </c>
    </row>
    <row r="202" spans="1:8" x14ac:dyDescent="0.35">
      <c r="A202">
        <v>190</v>
      </c>
      <c r="B202" s="1">
        <v>45308.875</v>
      </c>
      <c r="C202" s="1">
        <f t="shared" si="6"/>
        <v>45308</v>
      </c>
      <c r="D202" s="6">
        <v>-1.1466030849417901</v>
      </c>
      <c r="E202" s="6">
        <v>0.53483795230920395</v>
      </c>
      <c r="F202" s="6">
        <v>-11.345060311234301</v>
      </c>
      <c r="G202" s="6">
        <f t="shared" si="7"/>
        <v>0.53483795230920395</v>
      </c>
      <c r="H202" s="6">
        <f t="shared" si="8"/>
        <v>0</v>
      </c>
    </row>
    <row r="203" spans="1:8" x14ac:dyDescent="0.35">
      <c r="A203">
        <v>191</v>
      </c>
      <c r="B203" s="1">
        <v>45308.916666666664</v>
      </c>
      <c r="C203" s="1">
        <f t="shared" si="6"/>
        <v>45308</v>
      </c>
      <c r="D203" s="6">
        <v>-1.05521252285726</v>
      </c>
      <c r="E203" s="6">
        <v>0.56855208161694704</v>
      </c>
      <c r="F203" s="6">
        <v>-10.441056794259101</v>
      </c>
      <c r="G203" s="6">
        <f t="shared" si="7"/>
        <v>0.56855208161694704</v>
      </c>
      <c r="H203" s="6">
        <f t="shared" si="8"/>
        <v>0</v>
      </c>
    </row>
    <row r="204" spans="1:8" x14ac:dyDescent="0.35">
      <c r="A204">
        <v>192</v>
      </c>
      <c r="B204" s="1">
        <v>45308.958333333336</v>
      </c>
      <c r="C204" s="1">
        <f t="shared" si="6"/>
        <v>45308</v>
      </c>
      <c r="D204" s="6">
        <v>-0.83256970241899397</v>
      </c>
      <c r="E204" s="6">
        <v>0.60226621092469002</v>
      </c>
      <c r="F204" s="6">
        <v>-8.2385631566868902</v>
      </c>
      <c r="G204" s="6">
        <f t="shared" si="7"/>
        <v>0.60226621092469002</v>
      </c>
      <c r="H204" s="6">
        <f t="shared" si="8"/>
        <v>0</v>
      </c>
    </row>
    <row r="205" spans="1:8" x14ac:dyDescent="0.35">
      <c r="A205">
        <v>193</v>
      </c>
      <c r="B205" s="1">
        <v>45309</v>
      </c>
      <c r="C205" s="1">
        <f t="shared" si="6"/>
        <v>45309</v>
      </c>
      <c r="D205" s="6">
        <v>-0.86987774558648201</v>
      </c>
      <c r="E205" s="6">
        <v>0.63598034023243299</v>
      </c>
      <c r="F205" s="6">
        <v>-8.6076515483843803</v>
      </c>
      <c r="G205" s="6">
        <f t="shared" si="7"/>
        <v>0.63598034023243299</v>
      </c>
      <c r="H205" s="6">
        <f t="shared" si="8"/>
        <v>0</v>
      </c>
    </row>
    <row r="206" spans="1:8" x14ac:dyDescent="0.35">
      <c r="A206">
        <v>194</v>
      </c>
      <c r="B206" s="1">
        <v>45309.041666666664</v>
      </c>
      <c r="C206" s="1">
        <f t="shared" ref="C206:C269" si="9">INT(B206)</f>
        <v>45309</v>
      </c>
      <c r="D206" s="6">
        <v>-0.85224246176227902</v>
      </c>
      <c r="E206" s="6">
        <v>0.66969446954017597</v>
      </c>
      <c r="F206" s="6">
        <v>-8.4331866588324296</v>
      </c>
      <c r="G206" s="6">
        <f t="shared" ref="G206:G269" si="10">IF(D206&lt;0,E206,F206)</f>
        <v>0.66969446954017597</v>
      </c>
      <c r="H206" s="6">
        <f t="shared" ref="H206:H269" si="11">E206-G206</f>
        <v>0</v>
      </c>
    </row>
    <row r="207" spans="1:8" x14ac:dyDescent="0.35">
      <c r="A207">
        <v>195</v>
      </c>
      <c r="B207" s="1">
        <v>45309.083333333336</v>
      </c>
      <c r="C207" s="1">
        <f t="shared" si="9"/>
        <v>45309</v>
      </c>
      <c r="D207" s="6">
        <v>-0.72399729628219001</v>
      </c>
      <c r="E207" s="6">
        <v>0.70340859884791895</v>
      </c>
      <c r="F207" s="6">
        <v>-7.1644138534671296</v>
      </c>
      <c r="G207" s="6">
        <f t="shared" si="10"/>
        <v>0.70340859884791895</v>
      </c>
      <c r="H207" s="6">
        <f t="shared" si="11"/>
        <v>0</v>
      </c>
    </row>
    <row r="208" spans="1:8" x14ac:dyDescent="0.35">
      <c r="A208">
        <v>196</v>
      </c>
      <c r="B208" s="1">
        <v>45309.125</v>
      </c>
      <c r="C208" s="1">
        <f t="shared" si="9"/>
        <v>45309</v>
      </c>
      <c r="D208" s="6">
        <v>-0.68652044602901896</v>
      </c>
      <c r="E208" s="6">
        <v>0.73712272815566104</v>
      </c>
      <c r="F208" s="6">
        <v>-6.7936259454192696</v>
      </c>
      <c r="G208" s="6">
        <f t="shared" si="10"/>
        <v>0.73712272815566104</v>
      </c>
      <c r="H208" s="6">
        <f t="shared" si="11"/>
        <v>0</v>
      </c>
    </row>
    <row r="209" spans="1:8" x14ac:dyDescent="0.35">
      <c r="A209">
        <v>197</v>
      </c>
      <c r="B209" s="1">
        <v>45309.166666666664</v>
      </c>
      <c r="C209" s="1">
        <f t="shared" si="9"/>
        <v>45309</v>
      </c>
      <c r="D209" s="6">
        <v>-0.94861327022245501</v>
      </c>
      <c r="E209" s="6">
        <v>0.77083685746340402</v>
      </c>
      <c r="F209" s="6">
        <v>-9.3865572800592201</v>
      </c>
      <c r="G209" s="6">
        <f t="shared" si="10"/>
        <v>0.77083685746340402</v>
      </c>
      <c r="H209" s="6">
        <f t="shared" si="11"/>
        <v>0</v>
      </c>
    </row>
    <row r="210" spans="1:8" x14ac:dyDescent="0.35">
      <c r="A210">
        <v>198</v>
      </c>
      <c r="B210" s="1">
        <v>45309.208333333336</v>
      </c>
      <c r="C210" s="1">
        <f t="shared" si="9"/>
        <v>45309</v>
      </c>
      <c r="D210" s="6">
        <v>-0.64999107989206195</v>
      </c>
      <c r="E210" s="6">
        <v>0.804550986771147</v>
      </c>
      <c r="F210" s="6">
        <v>-6.4322049511160797</v>
      </c>
      <c r="G210" s="6">
        <f t="shared" si="10"/>
        <v>0.804550986771147</v>
      </c>
      <c r="H210" s="6">
        <f t="shared" si="11"/>
        <v>0</v>
      </c>
    </row>
    <row r="211" spans="1:8" x14ac:dyDescent="0.35">
      <c r="A211">
        <v>199</v>
      </c>
      <c r="B211" s="1">
        <v>45309.25</v>
      </c>
      <c r="C211" s="1">
        <f t="shared" si="9"/>
        <v>45309</v>
      </c>
      <c r="D211" s="6">
        <v>-0.33799529673030199</v>
      </c>
      <c r="E211" s="6">
        <v>0.83826511607888998</v>
      </c>
      <c r="F211" s="6">
        <v>-3.3450302018140201</v>
      </c>
      <c r="G211" s="6">
        <f t="shared" si="10"/>
        <v>0.83826511607888998</v>
      </c>
      <c r="H211" s="6">
        <f t="shared" si="11"/>
        <v>0</v>
      </c>
    </row>
    <row r="212" spans="1:8" x14ac:dyDescent="0.35">
      <c r="A212">
        <v>200</v>
      </c>
      <c r="B212" s="1">
        <v>45309.291666666664</v>
      </c>
      <c r="C212" s="1">
        <f t="shared" si="9"/>
        <v>45309</v>
      </c>
      <c r="D212" s="6">
        <v>0.29442626870371502</v>
      </c>
      <c r="E212" s="6">
        <v>0.87197924538663296</v>
      </c>
      <c r="F212" s="6">
        <v>2.91434336679391</v>
      </c>
      <c r="G212" s="6">
        <f t="shared" si="10"/>
        <v>2.91434336679391</v>
      </c>
      <c r="H212" s="6">
        <f t="shared" si="11"/>
        <v>-2.0423641214072772</v>
      </c>
    </row>
    <row r="213" spans="1:8" x14ac:dyDescent="0.35">
      <c r="A213">
        <v>201</v>
      </c>
      <c r="B213" s="1">
        <v>45309.333333333336</v>
      </c>
      <c r="C213" s="1">
        <f t="shared" si="9"/>
        <v>45309</v>
      </c>
      <c r="D213" s="6">
        <v>39.7486976334025</v>
      </c>
      <c r="E213" s="6">
        <v>9.5695136391054394</v>
      </c>
      <c r="F213" s="6">
        <v>397.60165695965901</v>
      </c>
      <c r="G213" s="6">
        <f t="shared" si="10"/>
        <v>397.60165695965901</v>
      </c>
      <c r="H213" s="6">
        <f t="shared" si="11"/>
        <v>-388.03214332055359</v>
      </c>
    </row>
    <row r="214" spans="1:8" x14ac:dyDescent="0.35">
      <c r="A214">
        <v>202</v>
      </c>
      <c r="B214" s="1">
        <v>45309.375</v>
      </c>
      <c r="C214" s="1">
        <f t="shared" si="9"/>
        <v>45309</v>
      </c>
      <c r="D214" s="6">
        <v>171.09723422110599</v>
      </c>
      <c r="E214" s="6">
        <v>87.454095907055802</v>
      </c>
      <c r="F214" s="6">
        <v>1765.3923639844099</v>
      </c>
      <c r="G214" s="6">
        <f t="shared" si="10"/>
        <v>1765.3923639844099</v>
      </c>
      <c r="H214" s="6">
        <f t="shared" si="11"/>
        <v>-1677.9382680773542</v>
      </c>
    </row>
    <row r="215" spans="1:8" x14ac:dyDescent="0.35">
      <c r="A215">
        <v>203</v>
      </c>
      <c r="B215" s="1">
        <v>45309.416666666664</v>
      </c>
      <c r="C215" s="1">
        <f t="shared" si="9"/>
        <v>45309</v>
      </c>
      <c r="D215" s="6">
        <v>169.73616409785299</v>
      </c>
      <c r="E215" s="6">
        <v>97.136479923846494</v>
      </c>
      <c r="F215" s="6">
        <v>1750.8474987633999</v>
      </c>
      <c r="G215" s="6">
        <f t="shared" si="10"/>
        <v>1750.8474987633999</v>
      </c>
      <c r="H215" s="6">
        <f t="shared" si="11"/>
        <v>-1653.7110188395534</v>
      </c>
    </row>
    <row r="216" spans="1:8" x14ac:dyDescent="0.35">
      <c r="A216">
        <v>204</v>
      </c>
      <c r="B216" s="1">
        <v>45309.458333333336</v>
      </c>
      <c r="C216" s="1">
        <f t="shared" si="9"/>
        <v>45309</v>
      </c>
      <c r="D216" s="6">
        <v>183.24415217691299</v>
      </c>
      <c r="E216" s="6">
        <v>118.11595309319399</v>
      </c>
      <c r="F216" s="6">
        <v>1895.49348979725</v>
      </c>
      <c r="G216" s="6">
        <f t="shared" si="10"/>
        <v>1895.49348979725</v>
      </c>
      <c r="H216" s="6">
        <f t="shared" si="11"/>
        <v>-1777.377536704056</v>
      </c>
    </row>
    <row r="217" spans="1:8" x14ac:dyDescent="0.35">
      <c r="A217">
        <v>205</v>
      </c>
      <c r="B217" s="1">
        <v>45309.5</v>
      </c>
      <c r="C217" s="1">
        <f t="shared" si="9"/>
        <v>45309</v>
      </c>
      <c r="D217" s="6">
        <v>356.16795878701498</v>
      </c>
      <c r="E217" s="6">
        <v>255.87659493839899</v>
      </c>
      <c r="F217" s="6">
        <v>3789.1550990353999</v>
      </c>
      <c r="G217" s="6">
        <f t="shared" si="10"/>
        <v>3789.1550990353999</v>
      </c>
      <c r="H217" s="6">
        <f t="shared" si="11"/>
        <v>-3533.2785040970007</v>
      </c>
    </row>
    <row r="218" spans="1:8" x14ac:dyDescent="0.35">
      <c r="A218">
        <v>206</v>
      </c>
      <c r="B218" s="1">
        <v>45309.541666666664</v>
      </c>
      <c r="C218" s="1">
        <f t="shared" si="9"/>
        <v>45309</v>
      </c>
      <c r="D218" s="6">
        <v>251.570198784951</v>
      </c>
      <c r="E218" s="6">
        <v>230.53833748391199</v>
      </c>
      <c r="F218" s="6">
        <v>2636.0726726919402</v>
      </c>
      <c r="G218" s="6">
        <f t="shared" si="10"/>
        <v>2636.0726726919402</v>
      </c>
      <c r="H218" s="6">
        <f t="shared" si="11"/>
        <v>-2405.5343352080281</v>
      </c>
    </row>
    <row r="219" spans="1:8" x14ac:dyDescent="0.35">
      <c r="A219">
        <v>207</v>
      </c>
      <c r="B219" s="1">
        <v>45309.583333333336</v>
      </c>
      <c r="C219" s="1">
        <f t="shared" si="9"/>
        <v>45309</v>
      </c>
      <c r="D219" s="6">
        <v>72.859855975758805</v>
      </c>
      <c r="E219" s="6">
        <v>48.827976430626101</v>
      </c>
      <c r="F219" s="6">
        <v>734.97480517855297</v>
      </c>
      <c r="G219" s="6">
        <f t="shared" si="10"/>
        <v>734.97480517855297</v>
      </c>
      <c r="H219" s="6">
        <f t="shared" si="11"/>
        <v>-686.14682874792686</v>
      </c>
    </row>
    <row r="220" spans="1:8" x14ac:dyDescent="0.35">
      <c r="A220">
        <v>208</v>
      </c>
      <c r="B220" s="1">
        <v>45309.625</v>
      </c>
      <c r="C220" s="1">
        <f t="shared" si="9"/>
        <v>45309</v>
      </c>
      <c r="D220" s="6">
        <v>74.164218389619094</v>
      </c>
      <c r="E220" s="6">
        <v>51.704714963063097</v>
      </c>
      <c r="F220" s="6">
        <v>748.37512014462004</v>
      </c>
      <c r="G220" s="6">
        <f t="shared" si="10"/>
        <v>748.37512014462004</v>
      </c>
      <c r="H220" s="6">
        <f t="shared" si="11"/>
        <v>-696.67040518155693</v>
      </c>
    </row>
    <row r="221" spans="1:8" x14ac:dyDescent="0.35">
      <c r="A221">
        <v>209</v>
      </c>
      <c r="B221" s="1">
        <v>45309.666666666664</v>
      </c>
      <c r="C221" s="1">
        <f t="shared" si="9"/>
        <v>45309</v>
      </c>
      <c r="D221" s="6">
        <v>59.471969422625399</v>
      </c>
      <c r="E221" s="6">
        <v>37.565499861436599</v>
      </c>
      <c r="F221" s="6">
        <v>597.91108875305997</v>
      </c>
      <c r="G221" s="6">
        <f t="shared" si="10"/>
        <v>597.91108875305997</v>
      </c>
      <c r="H221" s="6">
        <f t="shared" si="11"/>
        <v>-560.34558889162338</v>
      </c>
    </row>
    <row r="222" spans="1:8" x14ac:dyDescent="0.35">
      <c r="A222">
        <v>210</v>
      </c>
      <c r="B222" s="1">
        <v>45309.708333333336</v>
      </c>
      <c r="C222" s="1">
        <f t="shared" si="9"/>
        <v>45309</v>
      </c>
      <c r="D222" s="6">
        <v>9.7512235445575506</v>
      </c>
      <c r="E222" s="6">
        <v>3.9877891175290801</v>
      </c>
      <c r="F222" s="6">
        <v>96.768800566500502</v>
      </c>
      <c r="G222" s="6">
        <f t="shared" si="10"/>
        <v>96.768800566500502</v>
      </c>
      <c r="H222" s="6">
        <f t="shared" si="11"/>
        <v>-92.781011448971427</v>
      </c>
    </row>
    <row r="223" spans="1:8" x14ac:dyDescent="0.35">
      <c r="A223">
        <v>211</v>
      </c>
      <c r="B223" s="1">
        <v>45309.75</v>
      </c>
      <c r="C223" s="1">
        <f t="shared" si="9"/>
        <v>45309</v>
      </c>
      <c r="D223" s="6">
        <v>0</v>
      </c>
      <c r="E223" s="6">
        <v>1.58655371242272</v>
      </c>
      <c r="F223" s="6">
        <v>0</v>
      </c>
      <c r="G223" s="6">
        <f t="shared" si="10"/>
        <v>0</v>
      </c>
      <c r="H223" s="6">
        <f t="shared" si="11"/>
        <v>1.58655371242272</v>
      </c>
    </row>
    <row r="224" spans="1:8" x14ac:dyDescent="0.35">
      <c r="A224">
        <v>212</v>
      </c>
      <c r="B224" s="1">
        <v>45309.791666666664</v>
      </c>
      <c r="C224" s="1">
        <f t="shared" si="9"/>
        <v>45309</v>
      </c>
      <c r="D224" s="6">
        <v>0</v>
      </c>
      <c r="E224" s="6">
        <v>1.5062930105807999</v>
      </c>
      <c r="F224" s="6">
        <v>0</v>
      </c>
      <c r="G224" s="6">
        <f t="shared" si="10"/>
        <v>0</v>
      </c>
      <c r="H224" s="6">
        <f t="shared" si="11"/>
        <v>1.5062930105807999</v>
      </c>
    </row>
    <row r="225" spans="1:8" x14ac:dyDescent="0.35">
      <c r="A225">
        <v>213</v>
      </c>
      <c r="B225" s="1">
        <v>45309.833333333336</v>
      </c>
      <c r="C225" s="1">
        <f t="shared" si="9"/>
        <v>45309</v>
      </c>
      <c r="D225" s="6">
        <v>0</v>
      </c>
      <c r="E225" s="6">
        <v>1.42603230873889</v>
      </c>
      <c r="F225" s="6">
        <v>0</v>
      </c>
      <c r="G225" s="6">
        <f t="shared" si="10"/>
        <v>0</v>
      </c>
      <c r="H225" s="6">
        <f t="shared" si="11"/>
        <v>1.42603230873889</v>
      </c>
    </row>
    <row r="226" spans="1:8" x14ac:dyDescent="0.35">
      <c r="A226">
        <v>214</v>
      </c>
      <c r="B226" s="1">
        <v>45309.875</v>
      </c>
      <c r="C226" s="1">
        <f t="shared" si="9"/>
        <v>45309</v>
      </c>
      <c r="D226" s="6">
        <v>0</v>
      </c>
      <c r="E226" s="6">
        <v>1.3457716068969701</v>
      </c>
      <c r="F226" s="6">
        <v>0</v>
      </c>
      <c r="G226" s="6">
        <f t="shared" si="10"/>
        <v>0</v>
      </c>
      <c r="H226" s="6">
        <f t="shared" si="11"/>
        <v>1.3457716068969701</v>
      </c>
    </row>
    <row r="227" spans="1:8" x14ac:dyDescent="0.35">
      <c r="A227">
        <v>215</v>
      </c>
      <c r="B227" s="1">
        <v>45309.916666666664</v>
      </c>
      <c r="C227" s="1">
        <f t="shared" si="9"/>
        <v>45309</v>
      </c>
      <c r="D227" s="6">
        <v>0</v>
      </c>
      <c r="E227" s="6">
        <v>1.2655109050550599</v>
      </c>
      <c r="F227" s="6">
        <v>0</v>
      </c>
      <c r="G227" s="6">
        <f t="shared" si="10"/>
        <v>0</v>
      </c>
      <c r="H227" s="6">
        <f t="shared" si="11"/>
        <v>1.2655109050550599</v>
      </c>
    </row>
    <row r="228" spans="1:8" x14ac:dyDescent="0.35">
      <c r="A228">
        <v>216</v>
      </c>
      <c r="B228" s="1">
        <v>45309.958333333336</v>
      </c>
      <c r="C228" s="1">
        <f t="shared" si="9"/>
        <v>45309</v>
      </c>
      <c r="D228" s="6">
        <v>0</v>
      </c>
      <c r="E228" s="6">
        <v>1.18525020321314</v>
      </c>
      <c r="F228" s="6">
        <v>0</v>
      </c>
      <c r="G228" s="6">
        <f t="shared" si="10"/>
        <v>0</v>
      </c>
      <c r="H228" s="6">
        <f t="shared" si="11"/>
        <v>1.18525020321314</v>
      </c>
    </row>
    <row r="229" spans="1:8" x14ac:dyDescent="0.35">
      <c r="A229">
        <v>217</v>
      </c>
      <c r="B229" s="1">
        <v>45310</v>
      </c>
      <c r="C229" s="1">
        <f t="shared" si="9"/>
        <v>45310</v>
      </c>
      <c r="D229" s="6">
        <v>0</v>
      </c>
      <c r="E229" s="6">
        <v>1.1049895013712301</v>
      </c>
      <c r="F229" s="6">
        <v>0</v>
      </c>
      <c r="G229" s="6">
        <f t="shared" si="10"/>
        <v>0</v>
      </c>
      <c r="H229" s="6">
        <f t="shared" si="11"/>
        <v>1.1049895013712301</v>
      </c>
    </row>
    <row r="230" spans="1:8" x14ac:dyDescent="0.35">
      <c r="A230">
        <v>218</v>
      </c>
      <c r="B230" s="1">
        <v>45310.041666666664</v>
      </c>
      <c r="C230" s="1">
        <f t="shared" si="9"/>
        <v>45310</v>
      </c>
      <c r="D230" s="6">
        <v>2.5775116144783499E-3</v>
      </c>
      <c r="E230" s="6">
        <v>1.02472879952931</v>
      </c>
      <c r="F230" s="6">
        <v>2.5511165064141101E-2</v>
      </c>
      <c r="G230" s="6">
        <f t="shared" si="10"/>
        <v>2.5511165064141101E-2</v>
      </c>
      <c r="H230" s="6">
        <f t="shared" si="11"/>
        <v>0.99921763446516887</v>
      </c>
    </row>
    <row r="231" spans="1:8" x14ac:dyDescent="0.35">
      <c r="A231">
        <v>219</v>
      </c>
      <c r="B231" s="1">
        <v>45310.083333333336</v>
      </c>
      <c r="C231" s="1">
        <f t="shared" si="9"/>
        <v>45310</v>
      </c>
      <c r="D231" s="6">
        <v>0</v>
      </c>
      <c r="E231" s="6">
        <v>0.94446809768739604</v>
      </c>
      <c r="F231" s="6">
        <v>0</v>
      </c>
      <c r="G231" s="6">
        <f t="shared" si="10"/>
        <v>0</v>
      </c>
      <c r="H231" s="6">
        <f t="shared" si="11"/>
        <v>0.94446809768739604</v>
      </c>
    </row>
    <row r="232" spans="1:8" x14ac:dyDescent="0.35">
      <c r="A232">
        <v>220</v>
      </c>
      <c r="B232" s="1">
        <v>45310.125</v>
      </c>
      <c r="C232" s="1">
        <f t="shared" si="9"/>
        <v>45310</v>
      </c>
      <c r="D232" s="6">
        <v>0</v>
      </c>
      <c r="E232" s="6">
        <v>0.86420739584548101</v>
      </c>
      <c r="F232" s="6">
        <v>0</v>
      </c>
      <c r="G232" s="6">
        <f t="shared" si="10"/>
        <v>0</v>
      </c>
      <c r="H232" s="6">
        <f t="shared" si="11"/>
        <v>0.86420739584548101</v>
      </c>
    </row>
    <row r="233" spans="1:8" x14ac:dyDescent="0.35">
      <c r="A233">
        <v>221</v>
      </c>
      <c r="B233" s="1">
        <v>45310.166666666664</v>
      </c>
      <c r="C233" s="1">
        <f t="shared" si="9"/>
        <v>45310</v>
      </c>
      <c r="D233" s="6">
        <v>0</v>
      </c>
      <c r="E233" s="6">
        <v>0.78394669400356598</v>
      </c>
      <c r="F233" s="6">
        <v>0</v>
      </c>
      <c r="G233" s="6">
        <f t="shared" si="10"/>
        <v>0</v>
      </c>
      <c r="H233" s="6">
        <f t="shared" si="11"/>
        <v>0.78394669400356598</v>
      </c>
    </row>
    <row r="234" spans="1:8" x14ac:dyDescent="0.35">
      <c r="A234">
        <v>222</v>
      </c>
      <c r="B234" s="1">
        <v>45310.208333333336</v>
      </c>
      <c r="C234" s="1">
        <f t="shared" si="9"/>
        <v>45310</v>
      </c>
      <c r="D234" s="6">
        <v>-1.31999742471037E-2</v>
      </c>
      <c r="E234" s="6">
        <v>0.70368599216165095</v>
      </c>
      <c r="F234" s="6">
        <v>-0.13064743277561999</v>
      </c>
      <c r="G234" s="6">
        <f t="shared" si="10"/>
        <v>0.70368599216165095</v>
      </c>
      <c r="H234" s="6">
        <f t="shared" si="11"/>
        <v>0</v>
      </c>
    </row>
    <row r="235" spans="1:8" x14ac:dyDescent="0.35">
      <c r="A235">
        <v>223</v>
      </c>
      <c r="B235" s="1">
        <v>45310.25</v>
      </c>
      <c r="C235" s="1">
        <f t="shared" si="9"/>
        <v>45310</v>
      </c>
      <c r="D235" s="6">
        <v>0</v>
      </c>
      <c r="E235" s="6">
        <v>0.62342529031973604</v>
      </c>
      <c r="F235" s="6">
        <v>0</v>
      </c>
      <c r="G235" s="6">
        <f t="shared" si="10"/>
        <v>0</v>
      </c>
      <c r="H235" s="6">
        <f t="shared" si="11"/>
        <v>0.62342529031973604</v>
      </c>
    </row>
    <row r="236" spans="1:8" x14ac:dyDescent="0.35">
      <c r="A236">
        <v>224</v>
      </c>
      <c r="B236" s="1">
        <v>45310.291666666664</v>
      </c>
      <c r="C236" s="1">
        <f t="shared" si="9"/>
        <v>45310</v>
      </c>
      <c r="D236" s="6">
        <v>6.8645560658577895E-2</v>
      </c>
      <c r="E236" s="6">
        <v>0.54316458847782101</v>
      </c>
      <c r="F236" s="6">
        <v>0.67943815175669398</v>
      </c>
      <c r="G236" s="6">
        <f t="shared" si="10"/>
        <v>0.67943815175669398</v>
      </c>
      <c r="H236" s="6">
        <f t="shared" si="11"/>
        <v>-0.13627356327887297</v>
      </c>
    </row>
    <row r="237" spans="1:8" x14ac:dyDescent="0.35">
      <c r="A237">
        <v>225</v>
      </c>
      <c r="B237" s="1">
        <v>45310.333333333336</v>
      </c>
      <c r="C237" s="1">
        <f t="shared" si="9"/>
        <v>45310</v>
      </c>
      <c r="D237" s="6">
        <v>13.0620301650206</v>
      </c>
      <c r="E237" s="6">
        <v>0.75262434166578396</v>
      </c>
      <c r="F237" s="6">
        <v>129.73989187550501</v>
      </c>
      <c r="G237" s="6">
        <f t="shared" si="10"/>
        <v>129.73989187550501</v>
      </c>
      <c r="H237" s="6">
        <f t="shared" si="11"/>
        <v>-128.98726753383923</v>
      </c>
    </row>
    <row r="238" spans="1:8" x14ac:dyDescent="0.35">
      <c r="A238">
        <v>226</v>
      </c>
      <c r="B238" s="1">
        <v>45310.375</v>
      </c>
      <c r="C238" s="1">
        <f t="shared" si="9"/>
        <v>45310</v>
      </c>
      <c r="D238" s="6">
        <v>65.848382488633007</v>
      </c>
      <c r="E238" s="6">
        <v>31.2296177388545</v>
      </c>
      <c r="F238" s="6">
        <v>663.083286897991</v>
      </c>
      <c r="G238" s="6">
        <f t="shared" si="10"/>
        <v>663.083286897991</v>
      </c>
      <c r="H238" s="6">
        <f t="shared" si="11"/>
        <v>-631.85366915913653</v>
      </c>
    </row>
    <row r="239" spans="1:8" x14ac:dyDescent="0.35">
      <c r="A239">
        <v>227</v>
      </c>
      <c r="B239" s="1">
        <v>45310.416666666664</v>
      </c>
      <c r="C239" s="1">
        <f t="shared" si="9"/>
        <v>45310</v>
      </c>
      <c r="D239" s="6">
        <v>106.73086021213101</v>
      </c>
      <c r="E239" s="6">
        <v>70.562329339055196</v>
      </c>
      <c r="F239" s="6">
        <v>1085.53192514844</v>
      </c>
      <c r="G239" s="6">
        <f t="shared" si="10"/>
        <v>1085.53192514844</v>
      </c>
      <c r="H239" s="6">
        <f t="shared" si="11"/>
        <v>-1014.9695958093848</v>
      </c>
    </row>
    <row r="240" spans="1:8" x14ac:dyDescent="0.35">
      <c r="A240">
        <v>228</v>
      </c>
      <c r="B240" s="1">
        <v>45310.458333333336</v>
      </c>
      <c r="C240" s="1">
        <f t="shared" si="9"/>
        <v>45310</v>
      </c>
      <c r="D240" s="6">
        <v>72.499576109152997</v>
      </c>
      <c r="E240" s="6">
        <v>33.625462427415698</v>
      </c>
      <c r="F240" s="6">
        <v>731.27492398917605</v>
      </c>
      <c r="G240" s="6">
        <f t="shared" si="10"/>
        <v>731.27492398917605</v>
      </c>
      <c r="H240" s="6">
        <f t="shared" si="11"/>
        <v>-697.64946156176029</v>
      </c>
    </row>
    <row r="241" spans="1:8" x14ac:dyDescent="0.35">
      <c r="A241">
        <v>229</v>
      </c>
      <c r="B241" s="1">
        <v>45310.5</v>
      </c>
      <c r="C241" s="1">
        <f t="shared" si="9"/>
        <v>45310</v>
      </c>
      <c r="D241" s="6">
        <v>123.61626463594401</v>
      </c>
      <c r="E241" s="6">
        <v>90.472609236029498</v>
      </c>
      <c r="F241" s="6">
        <v>1262.22552568123</v>
      </c>
      <c r="G241" s="6">
        <f t="shared" si="10"/>
        <v>1262.22552568123</v>
      </c>
      <c r="H241" s="6">
        <f t="shared" si="11"/>
        <v>-1171.7529164452005</v>
      </c>
    </row>
    <row r="242" spans="1:8" x14ac:dyDescent="0.35">
      <c r="A242">
        <v>230</v>
      </c>
      <c r="B242" s="1">
        <v>45310.541666666664</v>
      </c>
      <c r="C242" s="1">
        <f t="shared" si="9"/>
        <v>45310</v>
      </c>
      <c r="D242" s="6">
        <v>98.913793908996198</v>
      </c>
      <c r="E242" s="6">
        <v>64.386620435302802</v>
      </c>
      <c r="F242" s="6">
        <v>1004.15850774942</v>
      </c>
      <c r="G242" s="6">
        <f t="shared" si="10"/>
        <v>1004.15850774942</v>
      </c>
      <c r="H242" s="6">
        <f t="shared" si="11"/>
        <v>-939.77188731411718</v>
      </c>
    </row>
    <row r="243" spans="1:8" x14ac:dyDescent="0.35">
      <c r="A243">
        <v>231</v>
      </c>
      <c r="B243" s="1">
        <v>45310.583333333336</v>
      </c>
      <c r="C243" s="1">
        <f t="shared" si="9"/>
        <v>45310</v>
      </c>
      <c r="D243" s="6">
        <v>124.638458327737</v>
      </c>
      <c r="E243" s="6">
        <v>84.929690104126394</v>
      </c>
      <c r="F243" s="6">
        <v>1272.96158628475</v>
      </c>
      <c r="G243" s="6">
        <f t="shared" si="10"/>
        <v>1272.96158628475</v>
      </c>
      <c r="H243" s="6">
        <f t="shared" si="11"/>
        <v>-1188.0318961806236</v>
      </c>
    </row>
    <row r="244" spans="1:8" x14ac:dyDescent="0.35">
      <c r="A244">
        <v>232</v>
      </c>
      <c r="B244" s="1">
        <v>45310.625</v>
      </c>
      <c r="C244" s="1">
        <f t="shared" si="9"/>
        <v>45310</v>
      </c>
      <c r="D244" s="6">
        <v>88.839081010709293</v>
      </c>
      <c r="E244" s="6">
        <v>52.155172618103599</v>
      </c>
      <c r="F244" s="6">
        <v>899.69332736522699</v>
      </c>
      <c r="G244" s="6">
        <f t="shared" si="10"/>
        <v>899.69332736522699</v>
      </c>
      <c r="H244" s="6">
        <f t="shared" si="11"/>
        <v>-847.53815474712337</v>
      </c>
    </row>
    <row r="245" spans="1:8" x14ac:dyDescent="0.35">
      <c r="A245">
        <v>233</v>
      </c>
      <c r="B245" s="1">
        <v>45310.666666666664</v>
      </c>
      <c r="C245" s="1">
        <f t="shared" si="9"/>
        <v>45310</v>
      </c>
      <c r="D245" s="6">
        <v>48.603283418969802</v>
      </c>
      <c r="E245" s="6">
        <v>16.242527548532301</v>
      </c>
      <c r="F245" s="6">
        <v>487.287299502412</v>
      </c>
      <c r="G245" s="6">
        <f t="shared" si="10"/>
        <v>487.287299502412</v>
      </c>
      <c r="H245" s="6">
        <f t="shared" si="11"/>
        <v>-471.04477195387972</v>
      </c>
    </row>
    <row r="246" spans="1:8" x14ac:dyDescent="0.35">
      <c r="A246">
        <v>234</v>
      </c>
      <c r="B246" s="1">
        <v>45310.708333333336</v>
      </c>
      <c r="C246" s="1">
        <f t="shared" si="9"/>
        <v>45310</v>
      </c>
      <c r="D246" s="6">
        <v>16.8706488892892</v>
      </c>
      <c r="E246" s="6">
        <v>4.7285927057293904</v>
      </c>
      <c r="F246" s="6">
        <v>167.74036648006501</v>
      </c>
      <c r="G246" s="6">
        <f t="shared" si="10"/>
        <v>167.74036648006501</v>
      </c>
      <c r="H246" s="6">
        <f t="shared" si="11"/>
        <v>-163.01177377433561</v>
      </c>
    </row>
    <row r="247" spans="1:8" x14ac:dyDescent="0.35">
      <c r="A247">
        <v>235</v>
      </c>
      <c r="B247" s="1">
        <v>45310.75</v>
      </c>
      <c r="C247" s="1">
        <f t="shared" si="9"/>
        <v>45310</v>
      </c>
      <c r="D247" s="6">
        <v>-0.51909236143277704</v>
      </c>
      <c r="E247" s="6">
        <v>1.7406513821999501</v>
      </c>
      <c r="F247" s="6">
        <v>-5.1370359174294196</v>
      </c>
      <c r="G247" s="6">
        <f t="shared" si="10"/>
        <v>1.7406513821999501</v>
      </c>
      <c r="H247" s="6">
        <f t="shared" si="11"/>
        <v>0</v>
      </c>
    </row>
    <row r="248" spans="1:8" x14ac:dyDescent="0.35">
      <c r="A248">
        <v>236</v>
      </c>
      <c r="B248" s="1">
        <v>45310.791666666664</v>
      </c>
      <c r="C248" s="1">
        <f t="shared" si="9"/>
        <v>45310</v>
      </c>
      <c r="D248" s="6">
        <v>-0.22638542158986399</v>
      </c>
      <c r="E248" s="6">
        <v>1.7095644744835099</v>
      </c>
      <c r="F248" s="6">
        <v>-2.2405314431744099</v>
      </c>
      <c r="G248" s="6">
        <f t="shared" si="10"/>
        <v>1.7095644744835099</v>
      </c>
      <c r="H248" s="6">
        <f t="shared" si="11"/>
        <v>0</v>
      </c>
    </row>
    <row r="249" spans="1:8" x14ac:dyDescent="0.35">
      <c r="A249">
        <v>237</v>
      </c>
      <c r="B249" s="1">
        <v>45310.833333333336</v>
      </c>
      <c r="C249" s="1">
        <f t="shared" si="9"/>
        <v>45310</v>
      </c>
      <c r="D249" s="6">
        <v>-0.22639817455202499</v>
      </c>
      <c r="E249" s="6">
        <v>1.6784775667670799</v>
      </c>
      <c r="F249" s="6">
        <v>-2.2406576511736001</v>
      </c>
      <c r="G249" s="6">
        <f t="shared" si="10"/>
        <v>1.6784775667670799</v>
      </c>
      <c r="H249" s="6">
        <f t="shared" si="11"/>
        <v>0</v>
      </c>
    </row>
    <row r="250" spans="1:8" x14ac:dyDescent="0.35">
      <c r="A250">
        <v>238</v>
      </c>
      <c r="B250" s="1">
        <v>45310.875</v>
      </c>
      <c r="C250" s="1">
        <f t="shared" si="9"/>
        <v>45310</v>
      </c>
      <c r="D250" s="6">
        <v>-0.22641092751418601</v>
      </c>
      <c r="E250" s="6">
        <v>1.64739065905064</v>
      </c>
      <c r="F250" s="6">
        <v>-2.2407838591719198</v>
      </c>
      <c r="G250" s="6">
        <f t="shared" si="10"/>
        <v>1.64739065905064</v>
      </c>
      <c r="H250" s="6">
        <f t="shared" si="11"/>
        <v>0</v>
      </c>
    </row>
    <row r="251" spans="1:8" x14ac:dyDescent="0.35">
      <c r="A251">
        <v>239</v>
      </c>
      <c r="B251" s="1">
        <v>45310.916666666664</v>
      </c>
      <c r="C251" s="1">
        <f t="shared" si="9"/>
        <v>45310</v>
      </c>
      <c r="D251" s="6">
        <v>-0.22642368047634701</v>
      </c>
      <c r="E251" s="6">
        <v>1.61630375133421</v>
      </c>
      <c r="F251" s="6">
        <v>-2.2409100671693598</v>
      </c>
      <c r="G251" s="6">
        <f t="shared" si="10"/>
        <v>1.61630375133421</v>
      </c>
      <c r="H251" s="6">
        <f t="shared" si="11"/>
        <v>0</v>
      </c>
    </row>
    <row r="252" spans="1:8" x14ac:dyDescent="0.35">
      <c r="A252">
        <v>240</v>
      </c>
      <c r="B252" s="1">
        <v>45310.958333333336</v>
      </c>
      <c r="C252" s="1">
        <f t="shared" si="9"/>
        <v>45310</v>
      </c>
      <c r="D252" s="6">
        <v>-0.226436433438508</v>
      </c>
      <c r="E252" s="6">
        <v>1.58521684361777</v>
      </c>
      <c r="F252" s="6">
        <v>-2.2410362751659298</v>
      </c>
      <c r="G252" s="6">
        <f t="shared" si="10"/>
        <v>1.58521684361777</v>
      </c>
      <c r="H252" s="6">
        <f t="shared" si="11"/>
        <v>0</v>
      </c>
    </row>
    <row r="253" spans="1:8" x14ac:dyDescent="0.35">
      <c r="A253">
        <v>241</v>
      </c>
      <c r="B253" s="1">
        <v>45311</v>
      </c>
      <c r="C253" s="1">
        <f t="shared" si="9"/>
        <v>45311</v>
      </c>
      <c r="D253" s="6">
        <v>-0.156280529296978</v>
      </c>
      <c r="E253" s="6">
        <v>1.5541299359013401</v>
      </c>
      <c r="F253" s="6">
        <v>-1.54673442243935</v>
      </c>
      <c r="G253" s="6">
        <f t="shared" si="10"/>
        <v>1.5541299359013401</v>
      </c>
      <c r="H253" s="6">
        <f t="shared" si="11"/>
        <v>0</v>
      </c>
    </row>
    <row r="254" spans="1:8" x14ac:dyDescent="0.35">
      <c r="A254">
        <v>242</v>
      </c>
      <c r="B254" s="1">
        <v>45311.041666666664</v>
      </c>
      <c r="C254" s="1">
        <f t="shared" si="9"/>
        <v>45311</v>
      </c>
      <c r="D254" s="6">
        <v>-6.8970502805349998E-2</v>
      </c>
      <c r="E254" s="6">
        <v>1.5230430281848999</v>
      </c>
      <c r="F254" s="6">
        <v>-0.68262877931334798</v>
      </c>
      <c r="G254" s="6">
        <f t="shared" si="10"/>
        <v>1.5230430281848999</v>
      </c>
      <c r="H254" s="6">
        <f t="shared" si="11"/>
        <v>0</v>
      </c>
    </row>
    <row r="255" spans="1:8" x14ac:dyDescent="0.35">
      <c r="A255">
        <v>243</v>
      </c>
      <c r="B255" s="1">
        <v>45311.083333333336</v>
      </c>
      <c r="C255" s="1">
        <f t="shared" si="9"/>
        <v>45311</v>
      </c>
      <c r="D255" s="6">
        <v>-0.22450323737203201</v>
      </c>
      <c r="E255" s="6">
        <v>1.4919561204684599</v>
      </c>
      <c r="F255" s="6">
        <v>-2.2219046469955899</v>
      </c>
      <c r="G255" s="6">
        <f t="shared" si="10"/>
        <v>1.4919561204684599</v>
      </c>
      <c r="H255" s="6">
        <f t="shared" si="11"/>
        <v>0</v>
      </c>
    </row>
    <row r="256" spans="1:8" x14ac:dyDescent="0.35">
      <c r="A256">
        <v>244</v>
      </c>
      <c r="B256" s="1">
        <v>45311.125</v>
      </c>
      <c r="C256" s="1">
        <f t="shared" si="9"/>
        <v>45311</v>
      </c>
      <c r="D256" s="6">
        <v>-0.240902685679135</v>
      </c>
      <c r="E256" s="6">
        <v>1.46086921275203</v>
      </c>
      <c r="F256" s="6">
        <v>-2.3841990549331702</v>
      </c>
      <c r="G256" s="6">
        <f t="shared" si="10"/>
        <v>1.46086921275203</v>
      </c>
      <c r="H256" s="6">
        <f t="shared" si="11"/>
        <v>0</v>
      </c>
    </row>
    <row r="257" spans="1:8" x14ac:dyDescent="0.35">
      <c r="A257">
        <v>245</v>
      </c>
      <c r="B257" s="1">
        <v>45311.166666666664</v>
      </c>
      <c r="C257" s="1">
        <f t="shared" si="9"/>
        <v>45311</v>
      </c>
      <c r="D257" s="6">
        <v>-0.68506986034689299</v>
      </c>
      <c r="E257" s="6">
        <v>1.42978230503559</v>
      </c>
      <c r="F257" s="6">
        <v>-6.7792740099155999</v>
      </c>
      <c r="G257" s="6">
        <f t="shared" si="10"/>
        <v>1.42978230503559</v>
      </c>
      <c r="H257" s="6">
        <f t="shared" si="11"/>
        <v>0</v>
      </c>
    </row>
    <row r="258" spans="1:8" x14ac:dyDescent="0.35">
      <c r="A258">
        <v>246</v>
      </c>
      <c r="B258" s="1">
        <v>45311.208333333336</v>
      </c>
      <c r="C258" s="1">
        <f t="shared" si="9"/>
        <v>45311</v>
      </c>
      <c r="D258" s="6">
        <v>-1.03219099709954</v>
      </c>
      <c r="E258" s="6">
        <v>1.39869539731916</v>
      </c>
      <c r="F258" s="6">
        <v>-10.213328796393</v>
      </c>
      <c r="G258" s="6">
        <f t="shared" si="10"/>
        <v>1.39869539731916</v>
      </c>
      <c r="H258" s="6">
        <f t="shared" si="11"/>
        <v>0</v>
      </c>
    </row>
    <row r="259" spans="1:8" x14ac:dyDescent="0.35">
      <c r="A259">
        <v>247</v>
      </c>
      <c r="B259" s="1">
        <v>45311.25</v>
      </c>
      <c r="C259" s="1">
        <f t="shared" si="9"/>
        <v>45311</v>
      </c>
      <c r="D259" s="6">
        <v>-1.0134080519552</v>
      </c>
      <c r="E259" s="6">
        <v>1.3676084896027201</v>
      </c>
      <c r="F259" s="6">
        <v>-10.027526547364699</v>
      </c>
      <c r="G259" s="6">
        <f t="shared" si="10"/>
        <v>1.3676084896027201</v>
      </c>
      <c r="H259" s="6">
        <f t="shared" si="11"/>
        <v>0</v>
      </c>
    </row>
    <row r="260" spans="1:8" x14ac:dyDescent="0.35">
      <c r="A260">
        <v>248</v>
      </c>
      <c r="B260" s="1">
        <v>45311.291666666664</v>
      </c>
      <c r="C260" s="1">
        <f t="shared" si="9"/>
        <v>45311</v>
      </c>
      <c r="D260" s="6">
        <v>-0.20154128923527001</v>
      </c>
      <c r="E260" s="6">
        <v>1.3365215818862901</v>
      </c>
      <c r="F260" s="6">
        <v>-1.99466311675021</v>
      </c>
      <c r="G260" s="6">
        <f t="shared" si="10"/>
        <v>1.3365215818862901</v>
      </c>
      <c r="H260" s="6">
        <f t="shared" si="11"/>
        <v>0</v>
      </c>
    </row>
    <row r="261" spans="1:8" x14ac:dyDescent="0.35">
      <c r="A261">
        <v>249</v>
      </c>
      <c r="B261" s="1">
        <v>45311.333333333336</v>
      </c>
      <c r="C261" s="1">
        <f t="shared" si="9"/>
        <v>45311</v>
      </c>
      <c r="D261" s="6">
        <v>56.814491026960397</v>
      </c>
      <c r="E261" s="6">
        <v>17.551826921120298</v>
      </c>
      <c r="F261" s="6">
        <v>570.80849612642805</v>
      </c>
      <c r="G261" s="6">
        <f t="shared" si="10"/>
        <v>570.80849612642805</v>
      </c>
      <c r="H261" s="6">
        <f t="shared" si="11"/>
        <v>-553.25666920530773</v>
      </c>
    </row>
    <row r="262" spans="1:8" x14ac:dyDescent="0.35">
      <c r="A262">
        <v>250</v>
      </c>
      <c r="B262" s="1">
        <v>45311.375</v>
      </c>
      <c r="C262" s="1">
        <f t="shared" si="9"/>
        <v>45311</v>
      </c>
      <c r="D262" s="6">
        <v>171.51157680522101</v>
      </c>
      <c r="E262" s="6">
        <v>111.943051449336</v>
      </c>
      <c r="F262" s="6">
        <v>1769.82151454632</v>
      </c>
      <c r="G262" s="6">
        <f t="shared" si="10"/>
        <v>1769.82151454632</v>
      </c>
      <c r="H262" s="6">
        <f t="shared" si="11"/>
        <v>-1657.878463096984</v>
      </c>
    </row>
    <row r="263" spans="1:8" x14ac:dyDescent="0.35">
      <c r="A263">
        <v>251</v>
      </c>
      <c r="B263" s="1">
        <v>45311.416666666664</v>
      </c>
      <c r="C263" s="1">
        <f t="shared" si="9"/>
        <v>45311</v>
      </c>
      <c r="D263" s="6">
        <v>272.67196421389002</v>
      </c>
      <c r="E263" s="6">
        <v>208.623333074665</v>
      </c>
      <c r="F263" s="6">
        <v>2867.2873326077201</v>
      </c>
      <c r="G263" s="6">
        <f t="shared" si="10"/>
        <v>2867.2873326077201</v>
      </c>
      <c r="H263" s="6">
        <f t="shared" si="11"/>
        <v>-2658.6639995330552</v>
      </c>
    </row>
    <row r="264" spans="1:8" x14ac:dyDescent="0.35">
      <c r="A264">
        <v>252</v>
      </c>
      <c r="B264" s="1">
        <v>45311.458333333336</v>
      </c>
      <c r="C264" s="1">
        <f t="shared" si="9"/>
        <v>45311</v>
      </c>
      <c r="D264" s="6">
        <v>343.12463873378601</v>
      </c>
      <c r="E264" s="6">
        <v>294.491552863023</v>
      </c>
      <c r="F264" s="6">
        <v>3644.68817615342</v>
      </c>
      <c r="G264" s="6">
        <f t="shared" si="10"/>
        <v>3644.68817615342</v>
      </c>
      <c r="H264" s="6">
        <f t="shared" si="11"/>
        <v>-3350.1966232903969</v>
      </c>
    </row>
    <row r="265" spans="1:8" x14ac:dyDescent="0.35">
      <c r="A265">
        <v>253</v>
      </c>
      <c r="B265" s="1">
        <v>45311.5</v>
      </c>
      <c r="C265" s="1">
        <f t="shared" si="9"/>
        <v>45311</v>
      </c>
      <c r="D265" s="6">
        <v>373.07442460738702</v>
      </c>
      <c r="E265" s="6">
        <v>336.90032155074698</v>
      </c>
      <c r="F265" s="6">
        <v>3976.48259128163</v>
      </c>
      <c r="G265" s="6">
        <f t="shared" si="10"/>
        <v>3976.48259128163</v>
      </c>
      <c r="H265" s="6">
        <f t="shared" si="11"/>
        <v>-3639.5822697308831</v>
      </c>
    </row>
    <row r="266" spans="1:8" x14ac:dyDescent="0.35">
      <c r="A266">
        <v>254</v>
      </c>
      <c r="B266" s="1">
        <v>45311.541666666664</v>
      </c>
      <c r="C266" s="1">
        <f t="shared" si="9"/>
        <v>45311</v>
      </c>
      <c r="D266" s="6">
        <v>339.88648057484397</v>
      </c>
      <c r="E266" s="6">
        <v>298.46427308247797</v>
      </c>
      <c r="F266" s="6">
        <v>3608.8365096204998</v>
      </c>
      <c r="G266" s="6">
        <f t="shared" si="10"/>
        <v>3608.8365096204998</v>
      </c>
      <c r="H266" s="6">
        <f t="shared" si="11"/>
        <v>-3310.3722365380218</v>
      </c>
    </row>
    <row r="267" spans="1:8" x14ac:dyDescent="0.35">
      <c r="A267">
        <v>255</v>
      </c>
      <c r="B267" s="1">
        <v>45311.583333333336</v>
      </c>
      <c r="C267" s="1">
        <f t="shared" si="9"/>
        <v>45311</v>
      </c>
      <c r="D267" s="6">
        <v>336.70773023259801</v>
      </c>
      <c r="E267" s="6">
        <v>263.06701178303899</v>
      </c>
      <c r="F267" s="6">
        <v>3573.6494053051802</v>
      </c>
      <c r="G267" s="6">
        <f t="shared" si="10"/>
        <v>3573.6494053051802</v>
      </c>
      <c r="H267" s="6">
        <f t="shared" si="11"/>
        <v>-3310.582393522141</v>
      </c>
    </row>
    <row r="268" spans="1:8" x14ac:dyDescent="0.35">
      <c r="A268">
        <v>256</v>
      </c>
      <c r="B268" s="1">
        <v>45311.625</v>
      </c>
      <c r="C268" s="1">
        <f t="shared" si="9"/>
        <v>45311</v>
      </c>
      <c r="D268" s="6">
        <v>320.92435275347202</v>
      </c>
      <c r="E268" s="6">
        <v>184.443277467569</v>
      </c>
      <c r="F268" s="6">
        <v>3399.0591490901402</v>
      </c>
      <c r="G268" s="6">
        <f t="shared" si="10"/>
        <v>3399.0591490901402</v>
      </c>
      <c r="H268" s="6">
        <f t="shared" si="11"/>
        <v>-3214.6158716225714</v>
      </c>
    </row>
    <row r="269" spans="1:8" x14ac:dyDescent="0.35">
      <c r="A269">
        <v>257</v>
      </c>
      <c r="B269" s="1">
        <v>45311.666666666664</v>
      </c>
      <c r="C269" s="1">
        <f t="shared" si="9"/>
        <v>45311</v>
      </c>
      <c r="D269" s="6">
        <v>349.727000566963</v>
      </c>
      <c r="E269" s="6">
        <v>68.017627839011297</v>
      </c>
      <c r="F269" s="6">
        <v>3717.80574176958</v>
      </c>
      <c r="G269" s="6">
        <f t="shared" si="10"/>
        <v>3717.80574176958</v>
      </c>
      <c r="H269" s="6">
        <f t="shared" si="11"/>
        <v>-3649.7881139305687</v>
      </c>
    </row>
    <row r="270" spans="1:8" x14ac:dyDescent="0.35">
      <c r="A270">
        <v>258</v>
      </c>
      <c r="B270" s="1">
        <v>45311.708333333336</v>
      </c>
      <c r="C270" s="1">
        <f t="shared" ref="C270:C333" si="12">INT(B270)</f>
        <v>45311</v>
      </c>
      <c r="D270" s="6">
        <v>113.85240069432901</v>
      </c>
      <c r="E270" s="6">
        <v>5.4305221351304001</v>
      </c>
      <c r="F270" s="6">
        <v>1159.90207659461</v>
      </c>
      <c r="G270" s="6">
        <f t="shared" ref="G270:G333" si="13">IF(D270&lt;0,E270,F270)</f>
        <v>1159.90207659461</v>
      </c>
      <c r="H270" s="6">
        <f t="shared" ref="H270:H333" si="14">E270-G270</f>
        <v>-1154.4715544594796</v>
      </c>
    </row>
    <row r="271" spans="1:8" x14ac:dyDescent="0.35">
      <c r="A271">
        <v>259</v>
      </c>
      <c r="B271" s="1">
        <v>45311.75</v>
      </c>
      <c r="C271" s="1">
        <f t="shared" si="12"/>
        <v>45311</v>
      </c>
      <c r="D271" s="6">
        <v>-0.984656286947443</v>
      </c>
      <c r="E271" s="6">
        <v>1.0570081198368499</v>
      </c>
      <c r="F271" s="6">
        <v>-9.7431083255503097</v>
      </c>
      <c r="G271" s="6">
        <f t="shared" si="13"/>
        <v>1.0570081198368499</v>
      </c>
      <c r="H271" s="6">
        <f t="shared" si="14"/>
        <v>0</v>
      </c>
    </row>
    <row r="272" spans="1:8" x14ac:dyDescent="0.35">
      <c r="A272">
        <v>260</v>
      </c>
      <c r="B272" s="1">
        <v>45311.791666666664</v>
      </c>
      <c r="C272" s="1">
        <f t="shared" si="12"/>
        <v>45311</v>
      </c>
      <c r="D272" s="6">
        <v>-1.2400976108222601</v>
      </c>
      <c r="E272" s="6">
        <v>1.1257663925066099</v>
      </c>
      <c r="F272" s="6">
        <v>-12.2698288608889</v>
      </c>
      <c r="G272" s="6">
        <f t="shared" si="13"/>
        <v>1.1257663925066099</v>
      </c>
      <c r="H272" s="6">
        <f t="shared" si="14"/>
        <v>0</v>
      </c>
    </row>
    <row r="273" spans="1:8" x14ac:dyDescent="0.35">
      <c r="A273">
        <v>261</v>
      </c>
      <c r="B273" s="1">
        <v>45311.833333333336</v>
      </c>
      <c r="C273" s="1">
        <f t="shared" si="12"/>
        <v>45311</v>
      </c>
      <c r="D273" s="6">
        <v>-0.92583374675112495</v>
      </c>
      <c r="E273" s="6">
        <v>1.1945246651763699</v>
      </c>
      <c r="F273" s="6">
        <v>-9.1612100717919294</v>
      </c>
      <c r="G273" s="6">
        <f t="shared" si="13"/>
        <v>1.1945246651763699</v>
      </c>
      <c r="H273" s="6">
        <f t="shared" si="14"/>
        <v>0</v>
      </c>
    </row>
    <row r="274" spans="1:8" x14ac:dyDescent="0.35">
      <c r="A274">
        <v>262</v>
      </c>
      <c r="B274" s="1">
        <v>45311.875</v>
      </c>
      <c r="C274" s="1">
        <f t="shared" si="12"/>
        <v>45311</v>
      </c>
      <c r="D274" s="6">
        <v>-0.71423735340414596</v>
      </c>
      <c r="E274" s="6">
        <v>1.2632829378461301</v>
      </c>
      <c r="F274" s="6">
        <v>-7.0678518041864802</v>
      </c>
      <c r="G274" s="6">
        <f t="shared" si="13"/>
        <v>1.2632829378461301</v>
      </c>
      <c r="H274" s="6">
        <f t="shared" si="14"/>
        <v>0</v>
      </c>
    </row>
    <row r="275" spans="1:8" x14ac:dyDescent="0.35">
      <c r="A275">
        <v>263</v>
      </c>
      <c r="B275" s="1">
        <v>45311.916666666664</v>
      </c>
      <c r="C275" s="1">
        <f t="shared" si="12"/>
        <v>45311</v>
      </c>
      <c r="D275" s="6">
        <v>-1.02696983997973</v>
      </c>
      <c r="E275" s="6">
        <v>1.3320412105158901</v>
      </c>
      <c r="F275" s="6">
        <v>-10.161680924361001</v>
      </c>
      <c r="G275" s="6">
        <f t="shared" si="13"/>
        <v>1.3320412105158901</v>
      </c>
      <c r="H275" s="6">
        <f t="shared" si="14"/>
        <v>0</v>
      </c>
    </row>
    <row r="276" spans="1:8" x14ac:dyDescent="0.35">
      <c r="A276">
        <v>264</v>
      </c>
      <c r="B276" s="1">
        <v>45311.958333333336</v>
      </c>
      <c r="C276" s="1">
        <f t="shared" si="12"/>
        <v>45311</v>
      </c>
      <c r="D276" s="6">
        <v>-1.12821719880951</v>
      </c>
      <c r="E276" s="6">
        <v>1.4007994831856601</v>
      </c>
      <c r="F276" s="6">
        <v>-11.163197169552401</v>
      </c>
      <c r="G276" s="6">
        <f t="shared" si="13"/>
        <v>1.4007994831856601</v>
      </c>
      <c r="H276" s="6">
        <f t="shared" si="14"/>
        <v>0</v>
      </c>
    </row>
    <row r="277" spans="1:8" x14ac:dyDescent="0.35">
      <c r="A277">
        <v>265</v>
      </c>
      <c r="B277" s="1">
        <v>45312</v>
      </c>
      <c r="C277" s="1">
        <f t="shared" si="12"/>
        <v>45312</v>
      </c>
      <c r="D277" s="6">
        <v>-1.13541889745984</v>
      </c>
      <c r="E277" s="6">
        <v>1.46955775585542</v>
      </c>
      <c r="F277" s="6">
        <v>-11.234432655752499</v>
      </c>
      <c r="G277" s="6">
        <f t="shared" si="13"/>
        <v>1.46955775585542</v>
      </c>
      <c r="H277" s="6">
        <f t="shared" si="14"/>
        <v>0</v>
      </c>
    </row>
    <row r="278" spans="1:8" x14ac:dyDescent="0.35">
      <c r="A278">
        <v>266</v>
      </c>
      <c r="B278" s="1">
        <v>45312.041666666664</v>
      </c>
      <c r="C278" s="1">
        <f t="shared" si="12"/>
        <v>45312</v>
      </c>
      <c r="D278" s="6">
        <v>-1.40083446787393</v>
      </c>
      <c r="E278" s="6">
        <v>1.53831602852518</v>
      </c>
      <c r="F278" s="6">
        <v>-13.8595912371095</v>
      </c>
      <c r="G278" s="6">
        <f t="shared" si="13"/>
        <v>1.53831602852518</v>
      </c>
      <c r="H278" s="6">
        <f t="shared" si="14"/>
        <v>0</v>
      </c>
    </row>
    <row r="279" spans="1:8" x14ac:dyDescent="0.35">
      <c r="A279">
        <v>267</v>
      </c>
      <c r="B279" s="1">
        <v>45312.083333333336</v>
      </c>
      <c r="C279" s="1">
        <f t="shared" si="12"/>
        <v>45312</v>
      </c>
      <c r="D279" s="6">
        <v>-1.0981042641082801</v>
      </c>
      <c r="E279" s="6">
        <v>1.60707430119494</v>
      </c>
      <c r="F279" s="6">
        <v>-10.8653325291251</v>
      </c>
      <c r="G279" s="6">
        <f t="shared" si="13"/>
        <v>1.60707430119494</v>
      </c>
      <c r="H279" s="6">
        <f t="shared" si="14"/>
        <v>0</v>
      </c>
    </row>
    <row r="280" spans="1:8" x14ac:dyDescent="0.35">
      <c r="A280">
        <v>268</v>
      </c>
      <c r="B280" s="1">
        <v>45312.125</v>
      </c>
      <c r="C280" s="1">
        <f t="shared" si="12"/>
        <v>45312</v>
      </c>
      <c r="D280" s="6">
        <v>-1.06419131895311</v>
      </c>
      <c r="E280" s="6">
        <v>1.67738793357264</v>
      </c>
      <c r="F280" s="6">
        <v>-10.5298739053998</v>
      </c>
      <c r="G280" s="6">
        <f t="shared" si="13"/>
        <v>1.67738793357264</v>
      </c>
      <c r="H280" s="6">
        <f t="shared" si="14"/>
        <v>0</v>
      </c>
    </row>
    <row r="281" spans="1:8" x14ac:dyDescent="0.35">
      <c r="A281">
        <v>269</v>
      </c>
      <c r="B281" s="1">
        <v>45312.166666666664</v>
      </c>
      <c r="C281" s="1">
        <f t="shared" si="12"/>
        <v>45312</v>
      </c>
      <c r="D281" s="6">
        <v>-1.1545805280513</v>
      </c>
      <c r="E281" s="6">
        <v>1.7445908465344599</v>
      </c>
      <c r="F281" s="6">
        <v>-11.423968253030299</v>
      </c>
      <c r="G281" s="6">
        <f t="shared" si="13"/>
        <v>1.7445908465344599</v>
      </c>
      <c r="H281" s="6">
        <f t="shared" si="14"/>
        <v>0</v>
      </c>
    </row>
    <row r="282" spans="1:8" x14ac:dyDescent="0.35">
      <c r="A282">
        <v>270</v>
      </c>
      <c r="B282" s="1">
        <v>45312.208333333336</v>
      </c>
      <c r="C282" s="1">
        <f t="shared" si="12"/>
        <v>45312</v>
      </c>
      <c r="D282" s="6">
        <v>-0.43064649161567098</v>
      </c>
      <c r="E282" s="6">
        <v>1.8133491192042199</v>
      </c>
      <c r="F282" s="6">
        <v>-4.2618615817082297</v>
      </c>
      <c r="G282" s="6">
        <f t="shared" si="13"/>
        <v>1.8133491192042199</v>
      </c>
      <c r="H282" s="6">
        <f t="shared" si="14"/>
        <v>0</v>
      </c>
    </row>
    <row r="283" spans="1:8" x14ac:dyDescent="0.35">
      <c r="A283">
        <v>271</v>
      </c>
      <c r="B283" s="1">
        <v>45312.25</v>
      </c>
      <c r="C283" s="1">
        <f t="shared" si="12"/>
        <v>45312</v>
      </c>
      <c r="D283" s="6">
        <v>-0.34282342789499498</v>
      </c>
      <c r="E283" s="6">
        <v>1.8821073918739799</v>
      </c>
      <c r="F283" s="6">
        <v>-3.3928081940104602</v>
      </c>
      <c r="G283" s="6">
        <f t="shared" si="13"/>
        <v>1.8821073918739799</v>
      </c>
      <c r="H283" s="6">
        <f t="shared" si="14"/>
        <v>0</v>
      </c>
    </row>
    <row r="284" spans="1:8" x14ac:dyDescent="0.35">
      <c r="A284">
        <v>272</v>
      </c>
      <c r="B284" s="1">
        <v>45312.291666666664</v>
      </c>
      <c r="C284" s="1">
        <f t="shared" si="12"/>
        <v>45312</v>
      </c>
      <c r="D284" s="6">
        <v>0.82861556888898302</v>
      </c>
      <c r="E284" s="6">
        <v>1.9508656645437401</v>
      </c>
      <c r="F284" s="6">
        <v>8.20314476425159</v>
      </c>
      <c r="G284" s="6">
        <f t="shared" si="13"/>
        <v>8.20314476425159</v>
      </c>
      <c r="H284" s="6">
        <f t="shared" si="14"/>
        <v>-6.2522790997078497</v>
      </c>
    </row>
    <row r="285" spans="1:8" x14ac:dyDescent="0.35">
      <c r="A285">
        <v>273</v>
      </c>
      <c r="B285" s="1">
        <v>45312.333333333336</v>
      </c>
      <c r="C285" s="1">
        <f t="shared" si="12"/>
        <v>45312</v>
      </c>
      <c r="D285" s="6">
        <v>51.055143034678601</v>
      </c>
      <c r="E285" s="6">
        <v>18.790697301615602</v>
      </c>
      <c r="F285" s="6">
        <v>512.19139961697101</v>
      </c>
      <c r="G285" s="6">
        <f t="shared" si="13"/>
        <v>512.19139961697101</v>
      </c>
      <c r="H285" s="6">
        <f t="shared" si="14"/>
        <v>-493.40070231535543</v>
      </c>
    </row>
    <row r="286" spans="1:8" x14ac:dyDescent="0.35">
      <c r="A286">
        <v>274</v>
      </c>
      <c r="B286" s="1">
        <v>45312.375</v>
      </c>
      <c r="C286" s="1">
        <f t="shared" si="12"/>
        <v>45312</v>
      </c>
      <c r="D286" s="6">
        <v>182.64048467122601</v>
      </c>
      <c r="E286" s="6">
        <v>124.08536698657799</v>
      </c>
      <c r="F286" s="6">
        <v>1889.0155170704199</v>
      </c>
      <c r="G286" s="6">
        <f t="shared" si="13"/>
        <v>1889.0155170704199</v>
      </c>
      <c r="H286" s="6">
        <f t="shared" si="14"/>
        <v>-1764.9301500838419</v>
      </c>
    </row>
    <row r="287" spans="1:8" x14ac:dyDescent="0.35">
      <c r="A287">
        <v>275</v>
      </c>
      <c r="B287" s="1">
        <v>45312.416666666664</v>
      </c>
      <c r="C287" s="1">
        <f t="shared" si="12"/>
        <v>45312</v>
      </c>
      <c r="D287" s="6">
        <v>278.33294217651502</v>
      </c>
      <c r="E287" s="6">
        <v>230.070822446497</v>
      </c>
      <c r="F287" s="6">
        <v>2929.4742650009098</v>
      </c>
      <c r="G287" s="6">
        <f t="shared" si="13"/>
        <v>2929.4742650009098</v>
      </c>
      <c r="H287" s="6">
        <f t="shared" si="14"/>
        <v>-2699.4034425544128</v>
      </c>
    </row>
    <row r="288" spans="1:8" x14ac:dyDescent="0.35">
      <c r="A288">
        <v>276</v>
      </c>
      <c r="B288" s="1">
        <v>45312.458333333336</v>
      </c>
      <c r="C288" s="1">
        <f t="shared" si="12"/>
        <v>45312</v>
      </c>
      <c r="D288" s="6">
        <v>340.163068778558</v>
      </c>
      <c r="E288" s="6">
        <v>321.63557838857503</v>
      </c>
      <c r="F288" s="6">
        <v>3611.89852609028</v>
      </c>
      <c r="G288" s="6">
        <f t="shared" si="13"/>
        <v>3611.89852609028</v>
      </c>
      <c r="H288" s="6">
        <f t="shared" si="14"/>
        <v>-3290.2629477017049</v>
      </c>
    </row>
    <row r="289" spans="1:8" x14ac:dyDescent="0.35">
      <c r="A289">
        <v>277</v>
      </c>
      <c r="B289" s="1">
        <v>45312.5</v>
      </c>
      <c r="C289" s="1">
        <f t="shared" si="12"/>
        <v>45312</v>
      </c>
      <c r="D289" s="6">
        <v>373.90839410542799</v>
      </c>
      <c r="E289" s="6">
        <v>373.06455653833899</v>
      </c>
      <c r="F289" s="6">
        <v>3985.72359396709</v>
      </c>
      <c r="G289" s="6">
        <f t="shared" si="13"/>
        <v>3985.72359396709</v>
      </c>
      <c r="H289" s="6">
        <f t="shared" si="14"/>
        <v>-3612.6590374287512</v>
      </c>
    </row>
    <row r="290" spans="1:8" x14ac:dyDescent="0.35">
      <c r="A290">
        <v>278</v>
      </c>
      <c r="B290" s="1">
        <v>45312.541666666664</v>
      </c>
      <c r="C290" s="1">
        <f t="shared" si="12"/>
        <v>45312</v>
      </c>
      <c r="D290" s="6">
        <v>372.31219597885797</v>
      </c>
      <c r="E290" s="6">
        <v>388.02407116459301</v>
      </c>
      <c r="F290" s="6">
        <v>3968.0364922405302</v>
      </c>
      <c r="G290" s="6">
        <f t="shared" si="13"/>
        <v>3968.0364922405302</v>
      </c>
      <c r="H290" s="6">
        <f t="shared" si="14"/>
        <v>-3580.0124210759373</v>
      </c>
    </row>
    <row r="291" spans="1:8" x14ac:dyDescent="0.35">
      <c r="A291">
        <v>279</v>
      </c>
      <c r="B291" s="1">
        <v>45312.583333333336</v>
      </c>
      <c r="C291" s="1">
        <f t="shared" si="12"/>
        <v>45312</v>
      </c>
      <c r="D291" s="6">
        <v>504.65691007652299</v>
      </c>
      <c r="E291" s="6">
        <v>357.41627849779002</v>
      </c>
      <c r="F291" s="6">
        <v>5424.7739572834798</v>
      </c>
      <c r="G291" s="6">
        <f t="shared" si="13"/>
        <v>5424.7739572834798</v>
      </c>
      <c r="H291" s="6">
        <f t="shared" si="14"/>
        <v>-5067.35767878569</v>
      </c>
    </row>
    <row r="292" spans="1:8" x14ac:dyDescent="0.35">
      <c r="A292">
        <v>280</v>
      </c>
      <c r="B292" s="1">
        <v>45312.625</v>
      </c>
      <c r="C292" s="1">
        <f t="shared" si="12"/>
        <v>45312</v>
      </c>
      <c r="D292" s="6">
        <v>513.47758705912804</v>
      </c>
      <c r="E292" s="6">
        <v>215.26679810956901</v>
      </c>
      <c r="F292" s="6">
        <v>5520.4169070469197</v>
      </c>
      <c r="G292" s="6">
        <f t="shared" si="13"/>
        <v>5520.4169070469197</v>
      </c>
      <c r="H292" s="6">
        <f t="shared" si="14"/>
        <v>-5305.1501089373505</v>
      </c>
    </row>
    <row r="293" spans="1:8" x14ac:dyDescent="0.35">
      <c r="A293">
        <v>281</v>
      </c>
      <c r="B293" s="1">
        <v>45312.666666666664</v>
      </c>
      <c r="C293" s="1">
        <f t="shared" si="12"/>
        <v>45312</v>
      </c>
      <c r="D293" s="6">
        <v>173.27620258545801</v>
      </c>
      <c r="E293" s="6">
        <v>69.292792088112506</v>
      </c>
      <c r="F293" s="6">
        <v>1788.6916193807999</v>
      </c>
      <c r="G293" s="6">
        <f t="shared" si="13"/>
        <v>1788.6916193807999</v>
      </c>
      <c r="H293" s="6">
        <f t="shared" si="14"/>
        <v>-1719.3988272926874</v>
      </c>
    </row>
    <row r="294" spans="1:8" x14ac:dyDescent="0.35">
      <c r="A294">
        <v>282</v>
      </c>
      <c r="B294" s="1">
        <v>45312.708333333336</v>
      </c>
      <c r="C294" s="1">
        <f t="shared" si="12"/>
        <v>45312</v>
      </c>
      <c r="D294" s="6">
        <v>56.182602888618298</v>
      </c>
      <c r="E294" s="6">
        <v>15.531602605380799</v>
      </c>
      <c r="F294" s="6">
        <v>564.36925458257701</v>
      </c>
      <c r="G294" s="6">
        <f t="shared" si="13"/>
        <v>564.36925458257701</v>
      </c>
      <c r="H294" s="6">
        <f t="shared" si="14"/>
        <v>-548.83765197719617</v>
      </c>
    </row>
    <row r="295" spans="1:8" x14ac:dyDescent="0.35">
      <c r="A295">
        <v>283</v>
      </c>
      <c r="B295" s="1">
        <v>45312.75</v>
      </c>
      <c r="C295" s="1">
        <f t="shared" si="12"/>
        <v>45312</v>
      </c>
      <c r="D295" s="6">
        <v>-1.67653633372046</v>
      </c>
      <c r="E295" s="6">
        <v>1.9259667634597299</v>
      </c>
      <c r="F295" s="6">
        <v>-16.586086301630701</v>
      </c>
      <c r="G295" s="6">
        <f t="shared" si="13"/>
        <v>1.9259667634597299</v>
      </c>
      <c r="H295" s="6">
        <f t="shared" si="14"/>
        <v>0</v>
      </c>
    </row>
    <row r="296" spans="1:8" x14ac:dyDescent="0.35">
      <c r="A296">
        <v>284</v>
      </c>
      <c r="B296" s="1">
        <v>45312.791666666664</v>
      </c>
      <c r="C296" s="1">
        <f t="shared" si="12"/>
        <v>45312</v>
      </c>
      <c r="D296" s="6">
        <v>-2.2527338481247501</v>
      </c>
      <c r="E296" s="6">
        <v>1.8349437955877601</v>
      </c>
      <c r="F296" s="6">
        <v>-20.57</v>
      </c>
      <c r="G296" s="6">
        <f t="shared" si="13"/>
        <v>1.8349437955877601</v>
      </c>
      <c r="H296" s="6">
        <f t="shared" si="14"/>
        <v>0</v>
      </c>
    </row>
    <row r="297" spans="1:8" x14ac:dyDescent="0.35">
      <c r="A297">
        <v>285</v>
      </c>
      <c r="B297" s="1">
        <v>45312.833333333336</v>
      </c>
      <c r="C297" s="1">
        <f t="shared" si="12"/>
        <v>45312</v>
      </c>
      <c r="D297" s="6">
        <v>-2.0887655547340902</v>
      </c>
      <c r="E297" s="6">
        <v>1.7439208277157801</v>
      </c>
      <c r="F297" s="6">
        <v>-20.57</v>
      </c>
      <c r="G297" s="6">
        <f t="shared" si="13"/>
        <v>1.7439208277157801</v>
      </c>
      <c r="H297" s="6">
        <f t="shared" si="14"/>
        <v>0</v>
      </c>
    </row>
    <row r="298" spans="1:8" x14ac:dyDescent="0.35">
      <c r="A298">
        <v>286</v>
      </c>
      <c r="B298" s="1">
        <v>45312.875</v>
      </c>
      <c r="C298" s="1">
        <f t="shared" si="12"/>
        <v>45312</v>
      </c>
      <c r="D298" s="6">
        <v>-1.8013779257871301</v>
      </c>
      <c r="E298" s="6">
        <v>1.6528978598438</v>
      </c>
      <c r="F298" s="6">
        <v>-17.8205457157712</v>
      </c>
      <c r="G298" s="6">
        <f t="shared" si="13"/>
        <v>1.6528978598438</v>
      </c>
      <c r="H298" s="6">
        <f t="shared" si="14"/>
        <v>0</v>
      </c>
    </row>
    <row r="299" spans="1:8" x14ac:dyDescent="0.35">
      <c r="A299">
        <v>287</v>
      </c>
      <c r="B299" s="1">
        <v>45312.916666666664</v>
      </c>
      <c r="C299" s="1">
        <f t="shared" si="12"/>
        <v>45312</v>
      </c>
      <c r="D299" s="6">
        <v>-1.5863313920975901</v>
      </c>
      <c r="E299" s="6">
        <v>1.5618748919718199</v>
      </c>
      <c r="F299" s="6">
        <v>-15.6940688558393</v>
      </c>
      <c r="G299" s="6">
        <f t="shared" si="13"/>
        <v>1.5618748919718199</v>
      </c>
      <c r="H299" s="6">
        <f t="shared" si="14"/>
        <v>0</v>
      </c>
    </row>
    <row r="300" spans="1:8" x14ac:dyDescent="0.35">
      <c r="A300">
        <v>288</v>
      </c>
      <c r="B300" s="1">
        <v>45312.958333333336</v>
      </c>
      <c r="C300" s="1">
        <f t="shared" si="12"/>
        <v>45312</v>
      </c>
      <c r="D300" s="6">
        <v>-1.22477412700149</v>
      </c>
      <c r="E300" s="6">
        <v>1.4708519240998501</v>
      </c>
      <c r="F300" s="6">
        <v>-12.118265188425999</v>
      </c>
      <c r="G300" s="6">
        <f t="shared" si="13"/>
        <v>1.4708519240998501</v>
      </c>
      <c r="H300" s="6">
        <f t="shared" si="14"/>
        <v>0</v>
      </c>
    </row>
    <row r="301" spans="1:8" x14ac:dyDescent="0.35">
      <c r="A301">
        <v>289</v>
      </c>
      <c r="B301" s="1">
        <v>45313</v>
      </c>
      <c r="C301" s="1">
        <f t="shared" si="12"/>
        <v>45313</v>
      </c>
      <c r="D301" s="6">
        <v>-1.01719068238654</v>
      </c>
      <c r="E301" s="6">
        <v>1.3798289562278701</v>
      </c>
      <c r="F301" s="6">
        <v>-10.064944753683999</v>
      </c>
      <c r="G301" s="6">
        <f t="shared" si="13"/>
        <v>1.3798289562278701</v>
      </c>
      <c r="H301" s="6">
        <f t="shared" si="14"/>
        <v>0</v>
      </c>
    </row>
    <row r="302" spans="1:8" x14ac:dyDescent="0.35">
      <c r="A302">
        <v>290</v>
      </c>
      <c r="B302" s="1">
        <v>45313.041666666664</v>
      </c>
      <c r="C302" s="1">
        <f t="shared" si="12"/>
        <v>45313</v>
      </c>
      <c r="D302" s="6">
        <v>-1.05054649175866</v>
      </c>
      <c r="E302" s="6">
        <v>1.28880598835589</v>
      </c>
      <c r="F302" s="6">
        <v>-10.3949008351995</v>
      </c>
      <c r="G302" s="6">
        <f t="shared" si="13"/>
        <v>1.28880598835589</v>
      </c>
      <c r="H302" s="6">
        <f t="shared" si="14"/>
        <v>0</v>
      </c>
    </row>
    <row r="303" spans="1:8" x14ac:dyDescent="0.35">
      <c r="A303">
        <v>291</v>
      </c>
      <c r="B303" s="1">
        <v>45313.083333333336</v>
      </c>
      <c r="C303" s="1">
        <f t="shared" si="12"/>
        <v>45313</v>
      </c>
      <c r="D303" s="6">
        <v>-1.00679252660052</v>
      </c>
      <c r="E303" s="6">
        <v>1.1977830204839199</v>
      </c>
      <c r="F303" s="6">
        <v>-9.9620848397687904</v>
      </c>
      <c r="G303" s="6">
        <f t="shared" si="13"/>
        <v>1.1977830204839199</v>
      </c>
      <c r="H303" s="6">
        <f t="shared" si="14"/>
        <v>0</v>
      </c>
    </row>
    <row r="304" spans="1:8" x14ac:dyDescent="0.35">
      <c r="A304">
        <v>292</v>
      </c>
      <c r="B304" s="1">
        <v>45313.125</v>
      </c>
      <c r="C304" s="1">
        <f t="shared" si="12"/>
        <v>45313</v>
      </c>
      <c r="D304" s="6">
        <v>-1.1627679247431999</v>
      </c>
      <c r="E304" s="6">
        <v>1.1067600526119401</v>
      </c>
      <c r="F304" s="6">
        <v>-11.5049525689149</v>
      </c>
      <c r="G304" s="6">
        <f t="shared" si="13"/>
        <v>1.1067600526119401</v>
      </c>
      <c r="H304" s="6">
        <f t="shared" si="14"/>
        <v>0</v>
      </c>
    </row>
    <row r="305" spans="1:8" x14ac:dyDescent="0.35">
      <c r="A305">
        <v>293</v>
      </c>
      <c r="B305" s="1">
        <v>45313.166666666664</v>
      </c>
      <c r="C305" s="1">
        <f t="shared" si="12"/>
        <v>45313</v>
      </c>
      <c r="D305" s="6">
        <v>-0.751448986156662</v>
      </c>
      <c r="E305" s="6">
        <v>1.01573708473996</v>
      </c>
      <c r="F305" s="6">
        <v>-7.4360101706591699</v>
      </c>
      <c r="G305" s="6">
        <f t="shared" si="13"/>
        <v>1.01573708473996</v>
      </c>
      <c r="H305" s="6">
        <f t="shared" si="14"/>
        <v>0</v>
      </c>
    </row>
    <row r="306" spans="1:8" x14ac:dyDescent="0.35">
      <c r="A306">
        <v>294</v>
      </c>
      <c r="B306" s="1">
        <v>45313.208333333336</v>
      </c>
      <c r="C306" s="1">
        <f t="shared" si="12"/>
        <v>45313</v>
      </c>
      <c r="D306" s="6">
        <v>-0.76294058609381299</v>
      </c>
      <c r="E306" s="6">
        <v>0.92471411686798299</v>
      </c>
      <c r="F306" s="6">
        <v>-7.5497023733016002</v>
      </c>
      <c r="G306" s="6">
        <f t="shared" si="13"/>
        <v>0.92471411686798299</v>
      </c>
      <c r="H306" s="6">
        <f t="shared" si="14"/>
        <v>0</v>
      </c>
    </row>
    <row r="307" spans="1:8" x14ac:dyDescent="0.35">
      <c r="A307">
        <v>295</v>
      </c>
      <c r="B307" s="1">
        <v>45313.25</v>
      </c>
      <c r="C307" s="1">
        <f t="shared" si="12"/>
        <v>45313</v>
      </c>
      <c r="D307" s="6">
        <v>-0.75348914146841195</v>
      </c>
      <c r="E307" s="6">
        <v>0.83369114899600605</v>
      </c>
      <c r="F307" s="6">
        <v>-7.4561945096566502</v>
      </c>
      <c r="G307" s="6">
        <f t="shared" si="13"/>
        <v>0.83369114899600605</v>
      </c>
      <c r="H307" s="6">
        <f t="shared" si="14"/>
        <v>0</v>
      </c>
    </row>
    <row r="308" spans="1:8" x14ac:dyDescent="0.35">
      <c r="A308">
        <v>296</v>
      </c>
      <c r="B308" s="1">
        <v>45313.291666666664</v>
      </c>
      <c r="C308" s="1">
        <f t="shared" si="12"/>
        <v>45313</v>
      </c>
      <c r="D308" s="6">
        <v>4.26407505834562</v>
      </c>
      <c r="E308" s="6">
        <v>1.04539720349563</v>
      </c>
      <c r="F308" s="6">
        <v>42.252967519453101</v>
      </c>
      <c r="G308" s="6">
        <f t="shared" si="13"/>
        <v>42.252967519453101</v>
      </c>
      <c r="H308" s="6">
        <f t="shared" si="14"/>
        <v>-41.207570315957469</v>
      </c>
    </row>
    <row r="309" spans="1:8" x14ac:dyDescent="0.35">
      <c r="A309">
        <v>297</v>
      </c>
      <c r="B309" s="1">
        <v>45313.333333333336</v>
      </c>
      <c r="C309" s="1">
        <f t="shared" si="12"/>
        <v>45313</v>
      </c>
      <c r="D309" s="6">
        <v>140.41479369260699</v>
      </c>
      <c r="E309" s="6">
        <v>54.397627999046698</v>
      </c>
      <c r="F309" s="6">
        <v>1439.21461858883</v>
      </c>
      <c r="G309" s="6">
        <f t="shared" si="13"/>
        <v>1439.21461858883</v>
      </c>
      <c r="H309" s="6">
        <f t="shared" si="14"/>
        <v>-1384.8169905897832</v>
      </c>
    </row>
    <row r="310" spans="1:8" x14ac:dyDescent="0.35">
      <c r="A310">
        <v>298</v>
      </c>
      <c r="B310" s="1">
        <v>45313.375</v>
      </c>
      <c r="C310" s="1">
        <f t="shared" si="12"/>
        <v>45313</v>
      </c>
      <c r="D310" s="6">
        <v>196.15766824594201</v>
      </c>
      <c r="E310" s="6">
        <v>113.961934353844</v>
      </c>
      <c r="F310" s="6">
        <v>2034.36670956687</v>
      </c>
      <c r="G310" s="6">
        <f t="shared" si="13"/>
        <v>2034.36670956687</v>
      </c>
      <c r="H310" s="6">
        <f t="shared" si="14"/>
        <v>-1920.4047752130259</v>
      </c>
    </row>
    <row r="311" spans="1:8" x14ac:dyDescent="0.35">
      <c r="A311">
        <v>299</v>
      </c>
      <c r="B311" s="1">
        <v>45313.416666666664</v>
      </c>
      <c r="C311" s="1">
        <f t="shared" si="12"/>
        <v>45313</v>
      </c>
      <c r="D311" s="6">
        <v>332.04211877505298</v>
      </c>
      <c r="E311" s="6">
        <v>220.681341503574</v>
      </c>
      <c r="F311" s="6">
        <v>3522.0172013342499</v>
      </c>
      <c r="G311" s="6">
        <f t="shared" si="13"/>
        <v>3522.0172013342499</v>
      </c>
      <c r="H311" s="6">
        <f t="shared" si="14"/>
        <v>-3301.3358598306759</v>
      </c>
    </row>
    <row r="312" spans="1:8" x14ac:dyDescent="0.35">
      <c r="A312">
        <v>300</v>
      </c>
      <c r="B312" s="1">
        <v>45313.458333333336</v>
      </c>
      <c r="C312" s="1">
        <f t="shared" si="12"/>
        <v>45313</v>
      </c>
      <c r="D312" s="6">
        <v>333.81404826694501</v>
      </c>
      <c r="E312" s="6">
        <v>252.253633984402</v>
      </c>
      <c r="F312" s="6">
        <v>3541.6243149828101</v>
      </c>
      <c r="G312" s="6">
        <f t="shared" si="13"/>
        <v>3541.6243149828101</v>
      </c>
      <c r="H312" s="6">
        <f t="shared" si="14"/>
        <v>-3289.3706809984083</v>
      </c>
    </row>
    <row r="313" spans="1:8" x14ac:dyDescent="0.35">
      <c r="A313">
        <v>301</v>
      </c>
      <c r="B313" s="1">
        <v>45313.5</v>
      </c>
      <c r="C313" s="1">
        <f t="shared" si="12"/>
        <v>45313</v>
      </c>
      <c r="D313" s="6">
        <v>618.184280396433</v>
      </c>
      <c r="E313" s="6">
        <v>670.51357320895204</v>
      </c>
      <c r="F313" s="6">
        <v>6628.0811597946904</v>
      </c>
      <c r="G313" s="6">
        <f t="shared" si="13"/>
        <v>6628.0811597946904</v>
      </c>
      <c r="H313" s="6">
        <f t="shared" si="14"/>
        <v>-5957.5675865857384</v>
      </c>
    </row>
    <row r="314" spans="1:8" x14ac:dyDescent="0.35">
      <c r="A314">
        <v>302</v>
      </c>
      <c r="B314" s="1">
        <v>45313.541666666664</v>
      </c>
      <c r="C314" s="1">
        <f t="shared" si="12"/>
        <v>45313</v>
      </c>
      <c r="D314" s="6">
        <v>795.98781844233201</v>
      </c>
      <c r="E314" s="6">
        <v>2107.96120320107</v>
      </c>
      <c r="F314" s="6">
        <v>8311.3768144674996</v>
      </c>
      <c r="G314" s="6">
        <f t="shared" si="13"/>
        <v>8311.3768144674996</v>
      </c>
      <c r="H314" s="6">
        <f t="shared" si="14"/>
        <v>-6203.4156112664296</v>
      </c>
    </row>
    <row r="315" spans="1:8" x14ac:dyDescent="0.35">
      <c r="A315">
        <v>303</v>
      </c>
      <c r="B315" s="1">
        <v>45313.583333333336</v>
      </c>
      <c r="C315" s="1">
        <f t="shared" si="12"/>
        <v>45313</v>
      </c>
      <c r="D315" s="6">
        <v>677.09152521369901</v>
      </c>
      <c r="E315" s="6">
        <v>4302.1109634146496</v>
      </c>
      <c r="F315" s="6">
        <v>7220.0030502971504</v>
      </c>
      <c r="G315" s="6">
        <f t="shared" si="13"/>
        <v>7220.0030502971504</v>
      </c>
      <c r="H315" s="6">
        <f t="shared" si="14"/>
        <v>-2917.8920868825007</v>
      </c>
    </row>
    <row r="316" spans="1:8" x14ac:dyDescent="0.35">
      <c r="A316">
        <v>304</v>
      </c>
      <c r="B316" s="1">
        <v>45313.625</v>
      </c>
      <c r="C316" s="1">
        <f t="shared" si="12"/>
        <v>45313</v>
      </c>
      <c r="D316" s="6">
        <v>532.37137606533804</v>
      </c>
      <c r="E316" s="6">
        <v>3879.8062164573898</v>
      </c>
      <c r="F316" s="6">
        <v>5724.2900854495902</v>
      </c>
      <c r="G316" s="6">
        <f t="shared" si="13"/>
        <v>5724.2900854495902</v>
      </c>
      <c r="H316" s="6">
        <f t="shared" si="14"/>
        <v>-1844.4838689922003</v>
      </c>
    </row>
    <row r="317" spans="1:8" x14ac:dyDescent="0.35">
      <c r="A317">
        <v>305</v>
      </c>
      <c r="B317" s="1">
        <v>45313.666666666664</v>
      </c>
      <c r="C317" s="1">
        <f t="shared" si="12"/>
        <v>45313</v>
      </c>
      <c r="D317" s="6">
        <v>313.55209058084802</v>
      </c>
      <c r="E317" s="6">
        <v>1731.36832493676</v>
      </c>
      <c r="F317" s="6">
        <v>3317.59575607634</v>
      </c>
      <c r="G317" s="6">
        <f t="shared" si="13"/>
        <v>3317.59575607634</v>
      </c>
      <c r="H317" s="6">
        <f t="shared" si="14"/>
        <v>-1586.2274311395799</v>
      </c>
    </row>
    <row r="318" spans="1:8" x14ac:dyDescent="0.35">
      <c r="A318">
        <v>306</v>
      </c>
      <c r="B318" s="1">
        <v>45313.708333333336</v>
      </c>
      <c r="C318" s="1">
        <f t="shared" si="12"/>
        <v>45313</v>
      </c>
      <c r="D318" s="6">
        <v>56.801876268326403</v>
      </c>
      <c r="E318" s="6">
        <v>216.836591810947</v>
      </c>
      <c r="F318" s="6">
        <v>570.67992636614701</v>
      </c>
      <c r="G318" s="6">
        <f t="shared" si="13"/>
        <v>570.67992636614701</v>
      </c>
      <c r="H318" s="6">
        <f t="shared" si="14"/>
        <v>-353.84333455520004</v>
      </c>
    </row>
    <row r="319" spans="1:8" x14ac:dyDescent="0.35">
      <c r="A319">
        <v>307</v>
      </c>
      <c r="B319" s="1">
        <v>45313.75</v>
      </c>
      <c r="C319" s="1">
        <f t="shared" si="12"/>
        <v>45313</v>
      </c>
      <c r="D319" s="6">
        <v>-0.50425593943903302</v>
      </c>
      <c r="E319" s="6">
        <v>1.1301765907711601</v>
      </c>
      <c r="F319" s="6">
        <v>-4.9902320546805896</v>
      </c>
      <c r="G319" s="6">
        <f t="shared" si="13"/>
        <v>1.1301765907711601</v>
      </c>
      <c r="H319" s="6">
        <f t="shared" si="14"/>
        <v>0</v>
      </c>
    </row>
    <row r="320" spans="1:8" x14ac:dyDescent="0.35">
      <c r="A320">
        <v>308</v>
      </c>
      <c r="B320" s="1">
        <v>45313.791666666664</v>
      </c>
      <c r="C320" s="1">
        <f t="shared" si="12"/>
        <v>45313</v>
      </c>
      <c r="D320" s="6">
        <v>-0.493164667660693</v>
      </c>
      <c r="E320" s="6">
        <v>0.91123724412125195</v>
      </c>
      <c r="F320" s="6">
        <v>-4.8804850385752703</v>
      </c>
      <c r="G320" s="6">
        <f t="shared" si="13"/>
        <v>0.91123724412125195</v>
      </c>
      <c r="H320" s="6">
        <f t="shared" si="14"/>
        <v>0</v>
      </c>
    </row>
    <row r="321" spans="1:8" x14ac:dyDescent="0.35">
      <c r="A321">
        <v>309</v>
      </c>
      <c r="B321" s="1">
        <v>45313.833333333336</v>
      </c>
      <c r="C321" s="1">
        <f t="shared" si="12"/>
        <v>45313</v>
      </c>
      <c r="D321" s="6">
        <v>-0.60024796753548304</v>
      </c>
      <c r="E321" s="6">
        <v>0.91905102436599195</v>
      </c>
      <c r="F321" s="6">
        <v>-5.94003577941091</v>
      </c>
      <c r="G321" s="6">
        <f t="shared" si="13"/>
        <v>0.91905102436599195</v>
      </c>
      <c r="H321" s="6">
        <f t="shared" si="14"/>
        <v>0</v>
      </c>
    </row>
    <row r="322" spans="1:8" x14ac:dyDescent="0.35">
      <c r="A322">
        <v>310</v>
      </c>
      <c r="B322" s="1">
        <v>45313.875</v>
      </c>
      <c r="C322" s="1">
        <f t="shared" si="12"/>
        <v>45313</v>
      </c>
      <c r="D322" s="6">
        <v>-0.56726238621649505</v>
      </c>
      <c r="E322" s="6">
        <v>0.92686480461073295</v>
      </c>
      <c r="F322" s="6">
        <v>-5.6136619056315302</v>
      </c>
      <c r="G322" s="6">
        <f t="shared" si="13"/>
        <v>0.92686480461073295</v>
      </c>
      <c r="H322" s="6">
        <f t="shared" si="14"/>
        <v>0</v>
      </c>
    </row>
    <row r="323" spans="1:8" x14ac:dyDescent="0.35">
      <c r="A323">
        <v>311</v>
      </c>
      <c r="B323" s="1">
        <v>45313.916666666664</v>
      </c>
      <c r="C323" s="1">
        <f t="shared" si="12"/>
        <v>45313</v>
      </c>
      <c r="D323" s="6">
        <v>-0.45099300575214302</v>
      </c>
      <c r="E323" s="6">
        <v>0.93467858485547295</v>
      </c>
      <c r="F323" s="6">
        <v>-4.4631946393064004</v>
      </c>
      <c r="G323" s="6">
        <f t="shared" si="13"/>
        <v>0.93467858485547295</v>
      </c>
      <c r="H323" s="6">
        <f t="shared" si="14"/>
        <v>0</v>
      </c>
    </row>
    <row r="324" spans="1:8" x14ac:dyDescent="0.35">
      <c r="A324">
        <v>312</v>
      </c>
      <c r="B324" s="1">
        <v>45313.958333333336</v>
      </c>
      <c r="C324" s="1">
        <f t="shared" si="12"/>
        <v>45313</v>
      </c>
      <c r="D324" s="6">
        <v>-0.35234654637136797</v>
      </c>
      <c r="E324" s="6">
        <v>0.94249236510021295</v>
      </c>
      <c r="F324" s="6">
        <v>-3.4870462513325999</v>
      </c>
      <c r="G324" s="6">
        <f t="shared" si="13"/>
        <v>0.94249236510021295</v>
      </c>
      <c r="H324" s="6">
        <f t="shared" si="14"/>
        <v>0</v>
      </c>
    </row>
    <row r="325" spans="1:8" x14ac:dyDescent="0.35">
      <c r="A325">
        <v>313</v>
      </c>
      <c r="B325" s="1">
        <v>45314</v>
      </c>
      <c r="C325" s="1">
        <f t="shared" si="12"/>
        <v>45314</v>
      </c>
      <c r="D325" s="6">
        <v>-0.239797050056063</v>
      </c>
      <c r="E325" s="6">
        <v>0.95030614534495295</v>
      </c>
      <c r="F325" s="6">
        <v>-2.3732573617714001</v>
      </c>
      <c r="G325" s="6">
        <f t="shared" si="13"/>
        <v>0.95030614534495295</v>
      </c>
      <c r="H325" s="6">
        <f t="shared" si="14"/>
        <v>0</v>
      </c>
    </row>
    <row r="326" spans="1:8" x14ac:dyDescent="0.35">
      <c r="A326">
        <v>314</v>
      </c>
      <c r="B326" s="1">
        <v>45314.041666666664</v>
      </c>
      <c r="C326" s="1">
        <f t="shared" si="12"/>
        <v>45314</v>
      </c>
      <c r="D326" s="6">
        <v>-0.23385473340006399</v>
      </c>
      <c r="E326" s="6">
        <v>0.95811992558969294</v>
      </c>
      <c r="F326" s="6">
        <v>-2.3144503470783899</v>
      </c>
      <c r="G326" s="6">
        <f t="shared" si="13"/>
        <v>0.95811992558969294</v>
      </c>
      <c r="H326" s="6">
        <f t="shared" si="14"/>
        <v>0</v>
      </c>
    </row>
    <row r="327" spans="1:8" x14ac:dyDescent="0.35">
      <c r="A327">
        <v>315</v>
      </c>
      <c r="B327" s="1">
        <v>45314.083333333336</v>
      </c>
      <c r="C327" s="1">
        <f t="shared" si="12"/>
        <v>45314</v>
      </c>
      <c r="D327" s="6">
        <v>-0.43231102755444101</v>
      </c>
      <c r="E327" s="6">
        <v>0.96593370583443305</v>
      </c>
      <c r="F327" s="6">
        <v>-4.2783326004587297</v>
      </c>
      <c r="G327" s="6">
        <f t="shared" si="13"/>
        <v>0.96593370583443305</v>
      </c>
      <c r="H327" s="6">
        <f t="shared" si="14"/>
        <v>0</v>
      </c>
    </row>
    <row r="328" spans="1:8" x14ac:dyDescent="0.35">
      <c r="A328">
        <v>316</v>
      </c>
      <c r="B328" s="1">
        <v>45314.125</v>
      </c>
      <c r="C328" s="1">
        <f t="shared" si="12"/>
        <v>45314</v>
      </c>
      <c r="D328" s="6">
        <v>-0.36598164013339501</v>
      </c>
      <c r="E328" s="6">
        <v>0.97374748607917305</v>
      </c>
      <c r="F328" s="6">
        <v>-3.6219743890421099</v>
      </c>
      <c r="G328" s="6">
        <f t="shared" si="13"/>
        <v>0.97374748607917305</v>
      </c>
      <c r="H328" s="6">
        <f t="shared" si="14"/>
        <v>0</v>
      </c>
    </row>
    <row r="329" spans="1:8" x14ac:dyDescent="0.35">
      <c r="A329">
        <v>317</v>
      </c>
      <c r="B329" s="1">
        <v>45314.166666666664</v>
      </c>
      <c r="C329" s="1">
        <f t="shared" si="12"/>
        <v>45314</v>
      </c>
      <c r="D329" s="6">
        <v>-1.47036307211664E-2</v>
      </c>
      <c r="E329" s="6">
        <v>0.98156126632391405</v>
      </c>
      <c r="F329" s="6">
        <v>-0.14552989148527001</v>
      </c>
      <c r="G329" s="6">
        <f t="shared" si="13"/>
        <v>0.98156126632391405</v>
      </c>
      <c r="H329" s="6">
        <f t="shared" si="14"/>
        <v>0</v>
      </c>
    </row>
    <row r="330" spans="1:8" x14ac:dyDescent="0.35">
      <c r="A330">
        <v>318</v>
      </c>
      <c r="B330" s="1">
        <v>45314.208333333336</v>
      </c>
      <c r="C330" s="1">
        <f t="shared" si="12"/>
        <v>45314</v>
      </c>
      <c r="D330" s="6">
        <v>-2.1994724323706602E-3</v>
      </c>
      <c r="E330" s="6">
        <v>0.98937504656865405</v>
      </c>
      <c r="F330" s="6">
        <v>-2.17694581806901E-2</v>
      </c>
      <c r="G330" s="6">
        <f t="shared" si="13"/>
        <v>0.98937504656865405</v>
      </c>
      <c r="H330" s="6">
        <f t="shared" si="14"/>
        <v>0</v>
      </c>
    </row>
    <row r="331" spans="1:8" x14ac:dyDescent="0.35">
      <c r="A331">
        <v>319</v>
      </c>
      <c r="B331" s="1">
        <v>45314.25</v>
      </c>
      <c r="C331" s="1">
        <f t="shared" si="12"/>
        <v>45314</v>
      </c>
      <c r="D331" s="6">
        <v>-2.6396631085105699E-3</v>
      </c>
      <c r="E331" s="6">
        <v>0.99718882681339405</v>
      </c>
      <c r="F331" s="6">
        <v>-2.6126278247212101E-2</v>
      </c>
      <c r="G331" s="6">
        <f t="shared" si="13"/>
        <v>0.99718882681339405</v>
      </c>
      <c r="H331" s="6">
        <f t="shared" si="14"/>
        <v>0</v>
      </c>
    </row>
    <row r="332" spans="1:8" x14ac:dyDescent="0.35">
      <c r="A332">
        <v>320</v>
      </c>
      <c r="B332" s="1">
        <v>45314.291666666664</v>
      </c>
      <c r="C332" s="1">
        <f t="shared" si="12"/>
        <v>45314</v>
      </c>
      <c r="D332" s="6">
        <v>0.19797738804767501</v>
      </c>
      <c r="E332" s="6">
        <v>1.0064900529357299</v>
      </c>
      <c r="F332" s="6">
        <v>1.9596041616700099</v>
      </c>
      <c r="G332" s="6">
        <f t="shared" si="13"/>
        <v>1.9596041616700099</v>
      </c>
      <c r="H332" s="6">
        <f t="shared" si="14"/>
        <v>-0.95311410873428004</v>
      </c>
    </row>
    <row r="333" spans="1:8" x14ac:dyDescent="0.35">
      <c r="A333">
        <v>321</v>
      </c>
      <c r="B333" s="1">
        <v>45314.333333333336</v>
      </c>
      <c r="C333" s="1">
        <f t="shared" si="12"/>
        <v>45314</v>
      </c>
      <c r="D333" s="6">
        <v>11.992624923687799</v>
      </c>
      <c r="E333" s="6">
        <v>77.097886436592603</v>
      </c>
      <c r="F333" s="6">
        <v>119.083717122053</v>
      </c>
      <c r="G333" s="6">
        <f t="shared" si="13"/>
        <v>119.083717122053</v>
      </c>
      <c r="H333" s="6">
        <f t="shared" si="14"/>
        <v>-41.9858306854604</v>
      </c>
    </row>
    <row r="334" spans="1:8" x14ac:dyDescent="0.35">
      <c r="A334">
        <v>322</v>
      </c>
      <c r="B334" s="1">
        <v>45314.375</v>
      </c>
      <c r="C334" s="1">
        <f t="shared" ref="C334:C372" si="15">INT(B334)</f>
        <v>45314</v>
      </c>
      <c r="D334" s="6">
        <v>34.258072960228397</v>
      </c>
      <c r="E334" s="6">
        <v>281.01606179150298</v>
      </c>
      <c r="F334" s="6">
        <v>342.18906895616402</v>
      </c>
      <c r="G334" s="6">
        <f t="shared" ref="G334:G372" si="16">IF(D334&lt;0,E334,F334)</f>
        <v>342.18906895616402</v>
      </c>
      <c r="H334" s="6">
        <f t="shared" ref="H334:H372" si="17">E334-G334</f>
        <v>-61.173007164661044</v>
      </c>
    </row>
    <row r="335" spans="1:8" x14ac:dyDescent="0.35">
      <c r="A335">
        <v>323</v>
      </c>
      <c r="B335" s="1">
        <v>45314.416666666664</v>
      </c>
      <c r="C335" s="1">
        <f t="shared" si="15"/>
        <v>45314</v>
      </c>
      <c r="D335" s="6">
        <v>41.066928703831003</v>
      </c>
      <c r="E335" s="6">
        <v>344.16182648115603</v>
      </c>
      <c r="F335" s="6">
        <v>410.92846647498402</v>
      </c>
      <c r="G335" s="6">
        <f t="shared" si="16"/>
        <v>410.92846647498402</v>
      </c>
      <c r="H335" s="6">
        <f t="shared" si="17"/>
        <v>-66.766639993827994</v>
      </c>
    </row>
    <row r="336" spans="1:8" x14ac:dyDescent="0.35">
      <c r="A336">
        <v>324</v>
      </c>
      <c r="B336" s="1">
        <v>45314.458333333336</v>
      </c>
      <c r="C336" s="1">
        <f t="shared" si="15"/>
        <v>45314</v>
      </c>
      <c r="D336" s="6">
        <v>96.113387271588806</v>
      </c>
      <c r="E336" s="6">
        <v>807.79813262073299</v>
      </c>
      <c r="F336" s="6">
        <v>975.07427072645601</v>
      </c>
      <c r="G336" s="6">
        <f t="shared" si="16"/>
        <v>975.07427072645601</v>
      </c>
      <c r="H336" s="6">
        <f t="shared" si="17"/>
        <v>-167.27613810572302</v>
      </c>
    </row>
    <row r="337" spans="1:8" x14ac:dyDescent="0.35">
      <c r="A337">
        <v>325</v>
      </c>
      <c r="B337" s="1">
        <v>45314.5</v>
      </c>
      <c r="C337" s="1">
        <f t="shared" si="15"/>
        <v>45314</v>
      </c>
      <c r="D337" s="6">
        <v>72.995959143081606</v>
      </c>
      <c r="E337" s="6">
        <v>634.05702103172996</v>
      </c>
      <c r="F337" s="6">
        <v>736.37267407440504</v>
      </c>
      <c r="G337" s="6">
        <f t="shared" si="16"/>
        <v>736.37267407440504</v>
      </c>
      <c r="H337" s="6">
        <f t="shared" si="17"/>
        <v>-102.31565304267508</v>
      </c>
    </row>
    <row r="338" spans="1:8" x14ac:dyDescent="0.35">
      <c r="A338">
        <v>326</v>
      </c>
      <c r="B338" s="1">
        <v>45314.541666666664</v>
      </c>
      <c r="C338" s="1">
        <f t="shared" si="15"/>
        <v>45314</v>
      </c>
      <c r="D338" s="6">
        <v>65.197934523010304</v>
      </c>
      <c r="E338" s="6">
        <v>565.66954679669095</v>
      </c>
      <c r="F338" s="6">
        <v>656.426062730544</v>
      </c>
      <c r="G338" s="6">
        <f t="shared" si="16"/>
        <v>656.426062730544</v>
      </c>
      <c r="H338" s="6">
        <f t="shared" si="17"/>
        <v>-90.756515933853052</v>
      </c>
    </row>
    <row r="339" spans="1:8" x14ac:dyDescent="0.35">
      <c r="A339">
        <v>327</v>
      </c>
      <c r="B339" s="1">
        <v>45314.583333333336</v>
      </c>
      <c r="C339" s="1">
        <f t="shared" si="15"/>
        <v>45314</v>
      </c>
      <c r="D339" s="6">
        <v>64.487325895366695</v>
      </c>
      <c r="E339" s="6">
        <v>561.99350939320595</v>
      </c>
      <c r="F339" s="6">
        <v>649.155462621634</v>
      </c>
      <c r="G339" s="6">
        <f t="shared" si="16"/>
        <v>649.155462621634</v>
      </c>
      <c r="H339" s="6">
        <f t="shared" si="17"/>
        <v>-87.161953228428047</v>
      </c>
    </row>
    <row r="340" spans="1:8" x14ac:dyDescent="0.35">
      <c r="A340">
        <v>328</v>
      </c>
      <c r="B340" s="1">
        <v>45314.625</v>
      </c>
      <c r="C340" s="1">
        <f t="shared" si="15"/>
        <v>45314</v>
      </c>
      <c r="D340" s="6">
        <v>25.998814093818901</v>
      </c>
      <c r="E340" s="6">
        <v>210.459198010715</v>
      </c>
      <c r="F340" s="6">
        <v>259.12724771426502</v>
      </c>
      <c r="G340" s="6">
        <f t="shared" si="16"/>
        <v>259.12724771426502</v>
      </c>
      <c r="H340" s="6">
        <f t="shared" si="17"/>
        <v>-48.668049703550025</v>
      </c>
    </row>
    <row r="341" spans="1:8" x14ac:dyDescent="0.35">
      <c r="A341">
        <v>329</v>
      </c>
      <c r="B341" s="1">
        <v>45314.666666666664</v>
      </c>
      <c r="C341" s="1">
        <f t="shared" si="15"/>
        <v>45314</v>
      </c>
      <c r="D341" s="6">
        <v>46.563196978620198</v>
      </c>
      <c r="E341" s="6">
        <v>388.51916828042499</v>
      </c>
      <c r="F341" s="6">
        <v>466.58869056068897</v>
      </c>
      <c r="G341" s="6">
        <f t="shared" si="16"/>
        <v>466.58869056068897</v>
      </c>
      <c r="H341" s="6">
        <f t="shared" si="17"/>
        <v>-78.069522280263982</v>
      </c>
    </row>
    <row r="342" spans="1:8" x14ac:dyDescent="0.35">
      <c r="A342">
        <v>330</v>
      </c>
      <c r="B342" s="1">
        <v>45314.708333333336</v>
      </c>
      <c r="C342" s="1">
        <f t="shared" si="15"/>
        <v>45314</v>
      </c>
      <c r="D342" s="6">
        <v>14.7418818031085</v>
      </c>
      <c r="E342" s="6">
        <v>106.07978128414901</v>
      </c>
      <c r="F342" s="6">
        <v>146.491147497372</v>
      </c>
      <c r="G342" s="6">
        <f t="shared" si="16"/>
        <v>146.491147497372</v>
      </c>
      <c r="H342" s="6">
        <f t="shared" si="17"/>
        <v>-40.41136621322299</v>
      </c>
    </row>
    <row r="343" spans="1:8" x14ac:dyDescent="0.35">
      <c r="A343">
        <v>331</v>
      </c>
      <c r="B343" s="1">
        <v>45314.75</v>
      </c>
      <c r="C343" s="1">
        <f t="shared" si="15"/>
        <v>45314</v>
      </c>
      <c r="D343" s="6">
        <v>0.17607651226405699</v>
      </c>
      <c r="E343" s="6">
        <v>0.61256389960742097</v>
      </c>
      <c r="F343" s="6">
        <v>1.7428162514421099</v>
      </c>
      <c r="G343" s="6">
        <f t="shared" si="16"/>
        <v>1.7428162514421099</v>
      </c>
      <c r="H343" s="6">
        <f t="shared" si="17"/>
        <v>-1.130252351834689</v>
      </c>
    </row>
    <row r="344" spans="1:8" x14ac:dyDescent="0.35">
      <c r="A344">
        <v>332</v>
      </c>
      <c r="B344" s="1">
        <v>45314.791666666664</v>
      </c>
      <c r="C344" s="1">
        <f t="shared" si="15"/>
        <v>45314</v>
      </c>
      <c r="D344" s="6">
        <v>-0.18119973210527399</v>
      </c>
      <c r="E344" s="6">
        <v>0.64455116370522703</v>
      </c>
      <c r="F344" s="6">
        <v>-1.7933517533702299</v>
      </c>
      <c r="G344" s="6">
        <f t="shared" si="16"/>
        <v>0.64455116370522703</v>
      </c>
      <c r="H344" s="6">
        <f t="shared" si="17"/>
        <v>0</v>
      </c>
    </row>
    <row r="345" spans="1:8" x14ac:dyDescent="0.35">
      <c r="A345">
        <v>333</v>
      </c>
      <c r="B345" s="1">
        <v>45314.833333333336</v>
      </c>
      <c r="C345" s="1">
        <f t="shared" si="15"/>
        <v>45314</v>
      </c>
      <c r="D345" s="6">
        <v>-0.259515408774041</v>
      </c>
      <c r="E345" s="6">
        <v>0.67653842780303297</v>
      </c>
      <c r="F345" s="6">
        <v>-2.5683950115449998</v>
      </c>
      <c r="G345" s="6">
        <f t="shared" si="16"/>
        <v>0.67653842780303297</v>
      </c>
      <c r="H345" s="6">
        <f t="shared" si="17"/>
        <v>0</v>
      </c>
    </row>
    <row r="346" spans="1:8" x14ac:dyDescent="0.35">
      <c r="A346">
        <v>334</v>
      </c>
      <c r="B346" s="1">
        <v>45314.875</v>
      </c>
      <c r="C346" s="1">
        <f t="shared" si="15"/>
        <v>45314</v>
      </c>
      <c r="D346" s="6">
        <v>-0.181607581713216</v>
      </c>
      <c r="E346" s="6">
        <v>0.70852569190083903</v>
      </c>
      <c r="F346" s="6">
        <v>-1.7973880818494601</v>
      </c>
      <c r="G346" s="6">
        <f t="shared" si="16"/>
        <v>0.70852569190083903</v>
      </c>
      <c r="H346" s="6">
        <f t="shared" si="17"/>
        <v>0</v>
      </c>
    </row>
    <row r="347" spans="1:8" x14ac:dyDescent="0.35">
      <c r="A347">
        <v>335</v>
      </c>
      <c r="B347" s="1">
        <v>45314.916666666664</v>
      </c>
      <c r="C347" s="1">
        <f t="shared" si="15"/>
        <v>45314</v>
      </c>
      <c r="D347" s="6">
        <v>-0.15450297280539399</v>
      </c>
      <c r="E347" s="6">
        <v>0.74051295599864497</v>
      </c>
      <c r="F347" s="6">
        <v>-1.5291423899799801</v>
      </c>
      <c r="G347" s="6">
        <f t="shared" si="16"/>
        <v>0.74051295599864497</v>
      </c>
      <c r="H347" s="6">
        <f t="shared" si="17"/>
        <v>0</v>
      </c>
    </row>
    <row r="348" spans="1:8" x14ac:dyDescent="0.35">
      <c r="A348">
        <v>336</v>
      </c>
      <c r="B348" s="1">
        <v>45314.958333333336</v>
      </c>
      <c r="C348" s="1">
        <f t="shared" si="15"/>
        <v>45314</v>
      </c>
      <c r="D348" s="6">
        <v>-4.7707915349622397E-2</v>
      </c>
      <c r="E348" s="6">
        <v>0.77250022009645003</v>
      </c>
      <c r="F348" s="6">
        <v>-0.47218714128147699</v>
      </c>
      <c r="G348" s="6">
        <f t="shared" si="16"/>
        <v>0.77250022009645003</v>
      </c>
      <c r="H348" s="6">
        <f t="shared" si="17"/>
        <v>0</v>
      </c>
    </row>
    <row r="349" spans="1:8" x14ac:dyDescent="0.35">
      <c r="A349">
        <v>337</v>
      </c>
      <c r="B349" s="1">
        <v>45315</v>
      </c>
      <c r="C349" s="1">
        <f t="shared" si="15"/>
        <v>45315</v>
      </c>
      <c r="D349" s="6">
        <v>-0.14118430622975001</v>
      </c>
      <c r="E349" s="6">
        <v>0.80448748419425598</v>
      </c>
      <c r="F349" s="6">
        <v>-1.3973303327809801</v>
      </c>
      <c r="G349" s="6">
        <f t="shared" si="16"/>
        <v>0.80448748419425598</v>
      </c>
      <c r="H349" s="6">
        <f t="shared" si="17"/>
        <v>0</v>
      </c>
    </row>
    <row r="350" spans="1:8" x14ac:dyDescent="0.35">
      <c r="A350">
        <v>338</v>
      </c>
      <c r="B350" s="1">
        <v>45315.041666666664</v>
      </c>
      <c r="C350" s="1">
        <f t="shared" si="15"/>
        <v>45315</v>
      </c>
      <c r="D350" s="6">
        <v>-0.180383279852038</v>
      </c>
      <c r="E350" s="6">
        <v>0.83647474829206203</v>
      </c>
      <c r="F350" s="6">
        <v>-1.7852716412007601</v>
      </c>
      <c r="G350" s="6">
        <f t="shared" si="16"/>
        <v>0.83647474829206203</v>
      </c>
      <c r="H350" s="6">
        <f t="shared" si="17"/>
        <v>0</v>
      </c>
    </row>
    <row r="351" spans="1:8" x14ac:dyDescent="0.35">
      <c r="A351">
        <v>339</v>
      </c>
      <c r="B351" s="1">
        <v>45315.083333333336</v>
      </c>
      <c r="C351" s="1">
        <f t="shared" si="15"/>
        <v>45315</v>
      </c>
      <c r="D351" s="6">
        <v>-0.23708060378964799</v>
      </c>
      <c r="E351" s="6">
        <v>0.86846201238986798</v>
      </c>
      <c r="F351" s="6">
        <v>-2.3463745878642999</v>
      </c>
      <c r="G351" s="6">
        <f t="shared" si="16"/>
        <v>0.86846201238986798</v>
      </c>
      <c r="H351" s="6">
        <f t="shared" si="17"/>
        <v>0</v>
      </c>
    </row>
    <row r="352" spans="1:8" x14ac:dyDescent="0.35">
      <c r="A352">
        <v>340</v>
      </c>
      <c r="B352" s="1">
        <v>45315.125</v>
      </c>
      <c r="C352" s="1">
        <f t="shared" si="15"/>
        <v>45315</v>
      </c>
      <c r="D352" s="6">
        <v>-0.25498064465495701</v>
      </c>
      <c r="E352" s="6">
        <v>0.90044927648767303</v>
      </c>
      <c r="F352" s="6">
        <v>-2.5235180739880501</v>
      </c>
      <c r="G352" s="6">
        <f t="shared" si="16"/>
        <v>0.90044927648767303</v>
      </c>
      <c r="H352" s="6">
        <f t="shared" si="17"/>
        <v>0</v>
      </c>
    </row>
    <row r="353" spans="1:8" x14ac:dyDescent="0.35">
      <c r="A353">
        <v>341</v>
      </c>
      <c r="B353" s="1">
        <v>45315.166666666664</v>
      </c>
      <c r="C353" s="1">
        <f t="shared" si="15"/>
        <v>45315</v>
      </c>
      <c r="D353" s="6">
        <v>-0.17497669428086199</v>
      </c>
      <c r="E353" s="6">
        <v>0.93243654058547898</v>
      </c>
      <c r="F353" s="6">
        <v>-1.7317646642371001</v>
      </c>
      <c r="G353" s="6">
        <f t="shared" si="16"/>
        <v>0.93243654058547898</v>
      </c>
      <c r="H353" s="6">
        <f t="shared" si="17"/>
        <v>0</v>
      </c>
    </row>
    <row r="354" spans="1:8" x14ac:dyDescent="0.35">
      <c r="A354">
        <v>342</v>
      </c>
      <c r="B354" s="1">
        <v>45315.208333333336</v>
      </c>
      <c r="C354" s="1">
        <f t="shared" si="15"/>
        <v>45315</v>
      </c>
      <c r="D354" s="6">
        <v>-0.18345941313306099</v>
      </c>
      <c r="E354" s="6">
        <v>0.96442380468328504</v>
      </c>
      <c r="F354" s="6">
        <v>-1.8157149237864501</v>
      </c>
      <c r="G354" s="6">
        <f t="shared" si="16"/>
        <v>0.96442380468328504</v>
      </c>
      <c r="H354" s="6">
        <f t="shared" si="17"/>
        <v>0</v>
      </c>
    </row>
    <row r="355" spans="1:8" x14ac:dyDescent="0.35">
      <c r="A355">
        <v>343</v>
      </c>
      <c r="B355" s="1">
        <v>45315.25</v>
      </c>
      <c r="C355" s="1">
        <f t="shared" si="15"/>
        <v>45315</v>
      </c>
      <c r="D355" s="6">
        <v>-2.4557143373852501E-2</v>
      </c>
      <c r="E355" s="6">
        <v>0.99641106878109098</v>
      </c>
      <c r="F355" s="6">
        <v>-0.24305485432771901</v>
      </c>
      <c r="G355" s="6">
        <f t="shared" si="16"/>
        <v>0.99641106878109098</v>
      </c>
      <c r="H355" s="6">
        <f t="shared" si="17"/>
        <v>0</v>
      </c>
    </row>
    <row r="356" spans="1:8" x14ac:dyDescent="0.35">
      <c r="A356">
        <v>344</v>
      </c>
      <c r="B356" s="1">
        <v>45315.291666666664</v>
      </c>
      <c r="C356" s="1">
        <f t="shared" si="15"/>
        <v>45315</v>
      </c>
      <c r="D356" s="6">
        <v>2.1259638991639102E-2</v>
      </c>
      <c r="E356" s="6">
        <v>1.0283983328788999</v>
      </c>
      <c r="F356" s="6">
        <v>0.210420358535932</v>
      </c>
      <c r="G356" s="6">
        <f t="shared" si="16"/>
        <v>0.210420358535932</v>
      </c>
      <c r="H356" s="6">
        <f t="shared" si="17"/>
        <v>0.81797797434296793</v>
      </c>
    </row>
    <row r="357" spans="1:8" x14ac:dyDescent="0.35">
      <c r="A357">
        <v>345</v>
      </c>
      <c r="B357" s="1">
        <v>45315.333333333336</v>
      </c>
      <c r="C357" s="1">
        <f t="shared" si="15"/>
        <v>45315</v>
      </c>
      <c r="D357" s="6">
        <v>3.45400434541502</v>
      </c>
      <c r="E357" s="6">
        <v>2.2489445610025398</v>
      </c>
      <c r="F357" s="6">
        <v>34.218413626064503</v>
      </c>
      <c r="G357" s="6">
        <f t="shared" si="16"/>
        <v>34.218413626064503</v>
      </c>
      <c r="H357" s="6">
        <f t="shared" si="17"/>
        <v>-31.969469065061965</v>
      </c>
    </row>
    <row r="358" spans="1:8" x14ac:dyDescent="0.35">
      <c r="A358">
        <v>346</v>
      </c>
      <c r="B358" s="1">
        <v>45315.375</v>
      </c>
      <c r="C358" s="1">
        <f t="shared" si="15"/>
        <v>45315</v>
      </c>
      <c r="D358" s="6">
        <v>12.668518564724501</v>
      </c>
      <c r="E358" s="6">
        <v>78.493379910197206</v>
      </c>
      <c r="F358" s="6">
        <v>125.81800833979</v>
      </c>
      <c r="G358" s="6">
        <f t="shared" si="16"/>
        <v>125.81800833979</v>
      </c>
      <c r="H358" s="6">
        <f t="shared" si="17"/>
        <v>-47.324628429592792</v>
      </c>
    </row>
    <row r="359" spans="1:8" x14ac:dyDescent="0.35">
      <c r="A359">
        <v>347</v>
      </c>
      <c r="B359" s="1">
        <v>45315.416666666664</v>
      </c>
      <c r="C359" s="1">
        <f t="shared" si="15"/>
        <v>45315</v>
      </c>
      <c r="D359" s="6">
        <v>42.620542631933098</v>
      </c>
      <c r="E359" s="6">
        <v>353.881044012301</v>
      </c>
      <c r="F359" s="6">
        <v>426.64625505458702</v>
      </c>
      <c r="G359" s="6">
        <f t="shared" si="16"/>
        <v>426.64625505458702</v>
      </c>
      <c r="H359" s="6">
        <f t="shared" si="17"/>
        <v>-72.765211042286012</v>
      </c>
    </row>
    <row r="360" spans="1:8" x14ac:dyDescent="0.35">
      <c r="A360">
        <v>348</v>
      </c>
      <c r="B360" s="1">
        <v>45315.458333333336</v>
      </c>
      <c r="C360" s="1">
        <f t="shared" si="15"/>
        <v>45315</v>
      </c>
      <c r="D360" s="6">
        <v>47.3211725897145</v>
      </c>
      <c r="E360" s="6">
        <v>357.68745271678</v>
      </c>
      <c r="F360" s="6">
        <v>474.27662493432598</v>
      </c>
      <c r="G360" s="6">
        <f t="shared" si="16"/>
        <v>474.27662493432598</v>
      </c>
      <c r="H360" s="6">
        <f t="shared" si="17"/>
        <v>-116.58917221754598</v>
      </c>
    </row>
    <row r="361" spans="1:8" x14ac:dyDescent="0.35">
      <c r="A361">
        <v>349</v>
      </c>
      <c r="B361" s="1">
        <v>45315.5</v>
      </c>
      <c r="C361" s="1">
        <f t="shared" si="15"/>
        <v>45315</v>
      </c>
      <c r="D361" s="6">
        <v>44.842277034899801</v>
      </c>
      <c r="E361" s="6">
        <v>334.22917891294401</v>
      </c>
      <c r="F361" s="6">
        <v>449.14464154812799</v>
      </c>
      <c r="G361" s="6">
        <f t="shared" si="16"/>
        <v>449.14464154812799</v>
      </c>
      <c r="H361" s="6">
        <f t="shared" si="17"/>
        <v>-114.91546263518399</v>
      </c>
    </row>
    <row r="362" spans="1:8" x14ac:dyDescent="0.35">
      <c r="A362">
        <v>350</v>
      </c>
      <c r="B362" s="1">
        <v>45315.541666666664</v>
      </c>
      <c r="C362" s="1">
        <f t="shared" si="15"/>
        <v>45315</v>
      </c>
      <c r="D362" s="6">
        <v>79.401305205817593</v>
      </c>
      <c r="E362" s="6">
        <v>605.99579147424299</v>
      </c>
      <c r="F362" s="6">
        <v>802.25997013886695</v>
      </c>
      <c r="G362" s="6">
        <f t="shared" si="16"/>
        <v>802.25997013886695</v>
      </c>
      <c r="H362" s="6">
        <f t="shared" si="17"/>
        <v>-196.26417866462396</v>
      </c>
    </row>
    <row r="363" spans="1:8" x14ac:dyDescent="0.35">
      <c r="A363">
        <v>351</v>
      </c>
      <c r="B363" s="1">
        <v>45315.583333333336</v>
      </c>
      <c r="C363" s="1">
        <f t="shared" si="15"/>
        <v>45315</v>
      </c>
      <c r="D363" s="6">
        <v>62.370433877403499</v>
      </c>
      <c r="E363" s="6">
        <v>461.81037829321201</v>
      </c>
      <c r="F363" s="6">
        <v>627.51108442077202</v>
      </c>
      <c r="G363" s="6">
        <f t="shared" si="16"/>
        <v>627.51108442077202</v>
      </c>
      <c r="H363" s="6">
        <f t="shared" si="17"/>
        <v>-165.70070612756001</v>
      </c>
    </row>
    <row r="364" spans="1:8" x14ac:dyDescent="0.35">
      <c r="A364">
        <v>352</v>
      </c>
      <c r="B364" s="1">
        <v>45315.625</v>
      </c>
      <c r="C364" s="1">
        <f t="shared" si="15"/>
        <v>45315</v>
      </c>
      <c r="D364" s="6">
        <v>33.108916897596998</v>
      </c>
      <c r="E364" s="6">
        <v>235.48399659461199</v>
      </c>
      <c r="F364" s="6">
        <v>330.61111044113301</v>
      </c>
      <c r="G364" s="6">
        <f t="shared" si="16"/>
        <v>330.61111044113301</v>
      </c>
      <c r="H364" s="6">
        <f t="shared" si="17"/>
        <v>-95.127113846521013</v>
      </c>
    </row>
    <row r="365" spans="1:8" x14ac:dyDescent="0.35">
      <c r="A365">
        <v>353</v>
      </c>
      <c r="B365" s="1">
        <v>45315.666666666664</v>
      </c>
      <c r="C365" s="1">
        <f t="shared" si="15"/>
        <v>45315</v>
      </c>
      <c r="D365" s="6">
        <v>14.403043406356201</v>
      </c>
      <c r="E365" s="6">
        <v>95.487267081681907</v>
      </c>
      <c r="F365" s="6">
        <v>143.11109353877899</v>
      </c>
      <c r="G365" s="6">
        <f t="shared" si="16"/>
        <v>143.11109353877899</v>
      </c>
      <c r="H365" s="6">
        <f t="shared" si="17"/>
        <v>-47.623826457097081</v>
      </c>
    </row>
    <row r="366" spans="1:8" x14ac:dyDescent="0.35">
      <c r="A366">
        <v>354</v>
      </c>
      <c r="B366" s="1">
        <v>45315.708333333336</v>
      </c>
      <c r="C366" s="1">
        <f t="shared" si="15"/>
        <v>45315</v>
      </c>
      <c r="D366" s="6">
        <v>3.8178097074782298</v>
      </c>
      <c r="E366" s="6">
        <v>15.838883694309599</v>
      </c>
      <c r="F366" s="6">
        <v>37.8263221693527</v>
      </c>
      <c r="G366" s="6">
        <f t="shared" si="16"/>
        <v>37.8263221693527</v>
      </c>
      <c r="H366" s="6">
        <f t="shared" si="17"/>
        <v>-21.987438475043099</v>
      </c>
    </row>
    <row r="367" spans="1:8" x14ac:dyDescent="0.35">
      <c r="A367">
        <v>355</v>
      </c>
      <c r="B367" s="1">
        <v>45315.75</v>
      </c>
      <c r="C367" s="1">
        <f t="shared" si="15"/>
        <v>45315</v>
      </c>
      <c r="D367" s="6">
        <v>-8.9615848291637601E-2</v>
      </c>
      <c r="E367" s="6">
        <v>3.1141233783173798</v>
      </c>
      <c r="F367" s="6">
        <v>-0.88695907331873802</v>
      </c>
      <c r="G367" s="6">
        <f t="shared" si="16"/>
        <v>3.1141233783173798</v>
      </c>
      <c r="H367" s="6">
        <f t="shared" si="17"/>
        <v>0</v>
      </c>
    </row>
    <row r="368" spans="1:8" x14ac:dyDescent="0.35">
      <c r="A368">
        <v>356</v>
      </c>
      <c r="B368" s="1">
        <v>45315.791666666664</v>
      </c>
      <c r="C368" s="1">
        <f t="shared" si="15"/>
        <v>45315</v>
      </c>
      <c r="D368" s="6">
        <v>-0.162038332882326</v>
      </c>
      <c r="E368" s="6">
        <v>3.0085998529944802</v>
      </c>
      <c r="F368" s="6">
        <v>-1.60371784895243</v>
      </c>
      <c r="G368" s="6">
        <f t="shared" si="16"/>
        <v>3.0085998529944802</v>
      </c>
      <c r="H368" s="6">
        <f t="shared" si="17"/>
        <v>0</v>
      </c>
    </row>
    <row r="369" spans="1:8" x14ac:dyDescent="0.35">
      <c r="A369">
        <v>357</v>
      </c>
      <c r="B369" s="1">
        <v>45315.833333333336</v>
      </c>
      <c r="C369" s="1">
        <f t="shared" si="15"/>
        <v>45315</v>
      </c>
      <c r="D369" s="6">
        <v>-0.175605981094234</v>
      </c>
      <c r="E369" s="6">
        <v>2.9030763276715899</v>
      </c>
      <c r="F369" s="6">
        <v>-1.73799249109575</v>
      </c>
      <c r="G369" s="6">
        <f t="shared" si="16"/>
        <v>2.9030763276715899</v>
      </c>
      <c r="H369" s="6">
        <f t="shared" si="17"/>
        <v>0</v>
      </c>
    </row>
    <row r="370" spans="1:8" x14ac:dyDescent="0.35">
      <c r="A370">
        <v>358</v>
      </c>
      <c r="B370" s="1">
        <v>45315.875</v>
      </c>
      <c r="C370" s="1">
        <f t="shared" si="15"/>
        <v>45315</v>
      </c>
      <c r="D370" s="6">
        <v>0.16128992550368501</v>
      </c>
      <c r="E370" s="6">
        <v>2.7975528023487</v>
      </c>
      <c r="F370" s="6">
        <v>1.59645127192068</v>
      </c>
      <c r="G370" s="6">
        <f t="shared" si="16"/>
        <v>1.59645127192068</v>
      </c>
      <c r="H370" s="6">
        <f t="shared" si="17"/>
        <v>1.2011015304280199</v>
      </c>
    </row>
    <row r="371" spans="1:8" x14ac:dyDescent="0.35">
      <c r="A371">
        <v>359</v>
      </c>
      <c r="B371" s="1">
        <v>45315.916666666664</v>
      </c>
      <c r="C371" s="1">
        <f t="shared" si="15"/>
        <v>45315</v>
      </c>
      <c r="D371" s="6">
        <v>-0.103949935092711</v>
      </c>
      <c r="E371" s="6">
        <v>2.6920292770257999</v>
      </c>
      <c r="F371" s="6">
        <v>-1.02882447711347</v>
      </c>
      <c r="G371" s="6">
        <f t="shared" si="16"/>
        <v>2.6920292770257999</v>
      </c>
      <c r="H371" s="6">
        <f t="shared" si="17"/>
        <v>0</v>
      </c>
    </row>
    <row r="372" spans="1:8" x14ac:dyDescent="0.35">
      <c r="A372">
        <v>360</v>
      </c>
      <c r="B372" s="1">
        <v>45315.958333333336</v>
      </c>
      <c r="C372" s="1">
        <f t="shared" si="15"/>
        <v>45315</v>
      </c>
      <c r="D372" s="6">
        <v>0.104575058758241</v>
      </c>
      <c r="E372" s="6">
        <v>2.58650575170291</v>
      </c>
      <c r="F372" s="6">
        <v>1.0350702787214601</v>
      </c>
      <c r="G372" s="6">
        <f t="shared" si="16"/>
        <v>1.0350702787214601</v>
      </c>
      <c r="H372" s="6">
        <f t="shared" si="17"/>
        <v>1.5514354729814499</v>
      </c>
    </row>
  </sheetData>
  <pageMargins left="0.7" right="0.7" top="0.75" bottom="0.75" header="0.3" footer="0.3"/>
  <pageSetup orientation="portrait" r:id="rId1"/>
  <headerFooter>
    <oddFooter>&amp;L_x000D_&amp;1#&amp;"Calibri"&amp;14&amp;K000000 Business Use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0DC7FFF72084A8B58F11D5C338774" ma:contentTypeVersion="22" ma:contentTypeDescription="Create a new document." ma:contentTypeScope="" ma:versionID="673f7415803ce5c1064c739d578d0f16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be3ae8f941ddb3104a9f0b54eeba0b03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KU/LGE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3" ma:format="Dropdown" ma:internalName="Year">
      <xsd:simpleType>
        <xsd:restriction base="dms:Choice">
          <xsd:enumeration value="2023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Winter Storm Elliott Responses/Presentations"/>
          <xsd:enumeration value="Initial Data Requests"/>
          <xsd:enumeration value="Initial Data Requests - Attachments"/>
          <xsd:enumeration value="Second Data Requests"/>
          <xsd:enumeration value="Second Data Requests - Attachments"/>
          <xsd:enumeration value="eFiled Documents – PUBLIC"/>
          <xsd:enumeration value="Witness Prep – PUBLIC"/>
          <xsd:enumeration value="Data Response Preparation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Bellar, Lonnie"/>
          <xsd:enumeration value="Conroy, Robert"/>
          <xsd:enumeration value="Schram, Charles"/>
          <xsd:enumeration value="Sinclair, David"/>
          <xsd:enumeration value="Wilson, Stuar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Joint Intervenors"/>
          <xsd:enumeration value="Ky. Coal Association"/>
          <xsd:enumeration value="Ky. Industrial Utility Cust."/>
          <xsd:enumeration value="Sierra Club"/>
          <xsd:enumeration value="Data Response How To Documents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>Bellar, Lonnie</Witness_x0020_Testimony>
    <Year xmlns="65bfb563-8fe2-4d34-a09f-38a217d8feea">2023</Year>
    <Review_x0020_Case_x0020_Doc_x0020_Types xmlns="65bfb563-8fe2-4d34-a09f-38a217d8feea">Second Data Requests - Attachments</Review_x0020_Case_x0020_Doc_x0020_Types>
    <Case_x0020__x0023_ xmlns="f789fa03-9022-4931-acb2-79f11ac92edf" xsi:nil="true"/>
    <Data_x0020_Request_x0020_Party xmlns="f789fa03-9022-4931-acb2-79f11ac92edf">Joint Intervenors</Data_x0020_Request_x0020_Party>
    <Status_x0020__x0028_Internal_x0020_Use_x0020_Only_x0029_ xmlns="2ad705b9-adad-42ba-803b-2580de5ca47a"/>
    <Company xmlns="65bfb563-8fe2-4d34-a09f-38a217d8feea">
      <Value>KU/LGE</Value>
    </Company>
  </documentManagement>
</p:properties>
</file>

<file path=customXml/itemProps1.xml><?xml version="1.0" encoding="utf-8"?>
<ds:datastoreItem xmlns:ds="http://schemas.openxmlformats.org/officeDocument/2006/customXml" ds:itemID="{5DFB5034-38D5-4B9E-8184-E4641DB4AD09}"/>
</file>

<file path=customXml/itemProps2.xml><?xml version="1.0" encoding="utf-8"?>
<ds:datastoreItem xmlns:ds="http://schemas.openxmlformats.org/officeDocument/2006/customXml" ds:itemID="{87A8CF7F-1C90-4EAD-854C-27055003356C}"/>
</file>

<file path=customXml/itemProps3.xml><?xml version="1.0" encoding="utf-8"?>
<ds:datastoreItem xmlns:ds="http://schemas.openxmlformats.org/officeDocument/2006/customXml" ds:itemID="{5AE6D097-55C8-4DD5-B3BB-D4C433ED00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BrownSolar_Heather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Wilson, Stuart</dc:creator>
  <cp:lastModifiedBy>Wilson, Stuart</cp:lastModifiedBy>
  <dcterms:created xsi:type="dcterms:W3CDTF">2024-03-07T13:12:17Z</dcterms:created>
  <dcterms:modified xsi:type="dcterms:W3CDTF">2024-03-11T21:07:48Z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2024-03-07T13:12:17Z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18d907a9-7378-4aa1-88ef-2c3b58c3c29b</vt:lpwstr>
  </property>
  <property fmtid="{D5CDD505-2E9C-101B-9397-08002B2CF9AE}" pid="8" name="MSIP_Label_0adee1c6-0c13-46fe-9f7d-d5b32ad2c571_ContentBits">
    <vt:lpwstr>2</vt:lpwstr>
  </property>
  <property fmtid="{D5CDD505-2E9C-101B-9397-08002B2CF9AE}" pid="9" name="ContentTypeId">
    <vt:lpwstr>0x0101006320DC7FFF72084A8B58F11D5C338774</vt:lpwstr>
  </property>
</Properties>
</file>