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gulatory\Avoided_Cost\AvoidedCost2023\2_DataRequests\DR01\AG1\AG1-3a Avoided Energy 1-Hour Example\"/>
    </mc:Choice>
  </mc:AlternateContent>
  <xr:revisionPtr revIDLastSave="0" documentId="13_ncr:1_{5D666188-3E8A-4259-B1E4-500CE352D5C9}" xr6:coauthVersionLast="47" xr6:coauthVersionMax="47" xr10:uidLastSave="{00000000-0000-0000-0000-000000000000}"/>
  <bookViews>
    <workbookView xWindow="-110" yWindow="-110" windowWidth="19420" windowHeight="10420" xr2:uid="{EF57F016-4991-42A1-A01C-F56FFBEB600C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Sheet1!$A$4:$I$105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1" l="1"/>
  <c r="N5" i="1"/>
  <c r="O5" i="1"/>
  <c r="L5" i="1"/>
  <c r="K6" i="1"/>
  <c r="O6" i="1" s="1"/>
  <c r="N6" i="1" l="1"/>
  <c r="L6" i="1"/>
  <c r="K7" i="1"/>
  <c r="M6" i="1"/>
  <c r="L7" i="1" l="1"/>
  <c r="M7" i="1"/>
  <c r="N7" i="1"/>
  <c r="O7" i="1"/>
  <c r="K8" i="1"/>
  <c r="O8" i="1" l="1"/>
  <c r="M8" i="1"/>
  <c r="K9" i="1"/>
  <c r="N8" i="1"/>
  <c r="L8" i="1"/>
  <c r="L9" i="1" l="1"/>
  <c r="M9" i="1"/>
  <c r="N9" i="1"/>
  <c r="O9" i="1"/>
  <c r="K10" i="1"/>
  <c r="O10" i="1" l="1"/>
  <c r="K11" i="1"/>
  <c r="M10" i="1"/>
  <c r="L10" i="1"/>
  <c r="N10" i="1"/>
  <c r="K12" i="1" l="1"/>
  <c r="L11" i="1"/>
  <c r="M11" i="1"/>
  <c r="N11" i="1"/>
  <c r="O11" i="1"/>
  <c r="K13" i="1" l="1"/>
  <c r="O12" i="1"/>
  <c r="M12" i="1"/>
  <c r="N12" i="1"/>
  <c r="L12" i="1"/>
  <c r="K14" i="1" l="1"/>
  <c r="L13" i="1"/>
  <c r="M13" i="1"/>
  <c r="N13" i="1"/>
  <c r="O13" i="1"/>
  <c r="K15" i="1" l="1"/>
  <c r="O14" i="1"/>
  <c r="M14" i="1"/>
  <c r="L14" i="1"/>
  <c r="N14" i="1"/>
  <c r="K16" i="1" l="1"/>
  <c r="L15" i="1"/>
  <c r="M15" i="1"/>
  <c r="N15" i="1"/>
  <c r="O15" i="1"/>
  <c r="K17" i="1" l="1"/>
  <c r="O16" i="1"/>
  <c r="M16" i="1"/>
  <c r="L16" i="1"/>
  <c r="N16" i="1"/>
  <c r="K18" i="1" l="1"/>
  <c r="L17" i="1"/>
  <c r="M17" i="1"/>
  <c r="N17" i="1"/>
  <c r="O17" i="1"/>
  <c r="K19" i="1" l="1"/>
  <c r="O18" i="1"/>
  <c r="M18" i="1"/>
  <c r="L18" i="1"/>
  <c r="N18" i="1"/>
  <c r="K20" i="1" l="1"/>
  <c r="L19" i="1"/>
  <c r="M19" i="1"/>
  <c r="N19" i="1"/>
  <c r="O19" i="1"/>
  <c r="K21" i="1" l="1"/>
  <c r="O20" i="1"/>
  <c r="N20" i="1"/>
  <c r="M20" i="1"/>
  <c r="L20" i="1"/>
  <c r="K22" i="1" l="1"/>
  <c r="L21" i="1"/>
  <c r="M21" i="1"/>
  <c r="N21" i="1"/>
  <c r="O21" i="1"/>
  <c r="K23" i="1" l="1"/>
  <c r="O22" i="1"/>
  <c r="M22" i="1"/>
  <c r="N22" i="1"/>
  <c r="L22" i="1"/>
  <c r="K24" i="1" l="1"/>
  <c r="L23" i="1"/>
  <c r="M23" i="1"/>
  <c r="N23" i="1"/>
  <c r="O23" i="1"/>
  <c r="K25" i="1" l="1"/>
  <c r="O24" i="1"/>
  <c r="M24" i="1"/>
  <c r="N24" i="1"/>
  <c r="L24" i="1"/>
  <c r="K26" i="1" l="1"/>
  <c r="L25" i="1"/>
  <c r="M25" i="1"/>
  <c r="N25" i="1"/>
  <c r="O25" i="1"/>
  <c r="K27" i="1" l="1"/>
  <c r="O26" i="1"/>
  <c r="M26" i="1"/>
  <c r="L26" i="1"/>
  <c r="N26" i="1"/>
  <c r="K28" i="1" l="1"/>
  <c r="L27" i="1"/>
  <c r="M27" i="1"/>
  <c r="N27" i="1"/>
  <c r="O27" i="1"/>
  <c r="K29" i="1" l="1"/>
  <c r="O28" i="1"/>
  <c r="N28" i="1"/>
  <c r="M28" i="1"/>
  <c r="L28" i="1"/>
  <c r="K30" i="1" l="1"/>
  <c r="L29" i="1"/>
  <c r="M29" i="1"/>
  <c r="N29" i="1"/>
  <c r="O29" i="1"/>
  <c r="K31" i="1" l="1"/>
  <c r="O30" i="1"/>
  <c r="M30" i="1"/>
  <c r="L30" i="1"/>
  <c r="N30" i="1"/>
  <c r="K32" i="1" l="1"/>
  <c r="L31" i="1"/>
  <c r="M31" i="1"/>
  <c r="N31" i="1"/>
  <c r="O31" i="1"/>
  <c r="K33" i="1" l="1"/>
  <c r="O32" i="1"/>
  <c r="M32" i="1"/>
  <c r="N32" i="1"/>
  <c r="L32" i="1"/>
  <c r="K34" i="1" l="1"/>
  <c r="L33" i="1"/>
  <c r="M33" i="1"/>
  <c r="N33" i="1"/>
  <c r="O33" i="1"/>
  <c r="K35" i="1" l="1"/>
  <c r="O34" i="1"/>
  <c r="M34" i="1"/>
  <c r="N34" i="1"/>
  <c r="L34" i="1"/>
  <c r="K36" i="1" l="1"/>
  <c r="L35" i="1"/>
  <c r="M35" i="1"/>
  <c r="N35" i="1"/>
  <c r="O35" i="1"/>
  <c r="K37" i="1" l="1"/>
  <c r="O36" i="1"/>
  <c r="M36" i="1"/>
  <c r="L36" i="1"/>
  <c r="N36" i="1"/>
  <c r="K38" i="1" l="1"/>
  <c r="L37" i="1"/>
  <c r="M37" i="1"/>
  <c r="N37" i="1"/>
  <c r="O37" i="1"/>
  <c r="K39" i="1" l="1"/>
  <c r="O38" i="1"/>
  <c r="N38" i="1"/>
  <c r="M38" i="1"/>
  <c r="L38" i="1"/>
  <c r="K40" i="1" l="1"/>
  <c r="L39" i="1"/>
  <c r="M39" i="1"/>
  <c r="N39" i="1"/>
  <c r="O39" i="1"/>
  <c r="K41" i="1" l="1"/>
  <c r="O40" i="1"/>
  <c r="N40" i="1"/>
  <c r="M40" i="1"/>
  <c r="L40" i="1"/>
  <c r="K42" i="1" l="1"/>
  <c r="L41" i="1"/>
  <c r="M41" i="1"/>
  <c r="N41" i="1"/>
  <c r="O41" i="1"/>
  <c r="K43" i="1" l="1"/>
  <c r="O42" i="1"/>
  <c r="M42" i="1"/>
  <c r="L42" i="1"/>
  <c r="N42" i="1"/>
  <c r="K44" i="1" l="1"/>
  <c r="L43" i="1"/>
  <c r="M43" i="1"/>
  <c r="N43" i="1"/>
  <c r="O43" i="1"/>
  <c r="K45" i="1" l="1"/>
  <c r="O44" i="1"/>
  <c r="M44" i="1"/>
  <c r="N44" i="1"/>
  <c r="L44" i="1"/>
  <c r="K46" i="1" l="1"/>
  <c r="L45" i="1"/>
  <c r="M45" i="1"/>
  <c r="N45" i="1"/>
  <c r="O45" i="1"/>
  <c r="K47" i="1" l="1"/>
  <c r="O46" i="1"/>
  <c r="M46" i="1"/>
  <c r="N46" i="1"/>
  <c r="L46" i="1"/>
  <c r="K48" i="1" l="1"/>
  <c r="L47" i="1"/>
  <c r="M47" i="1"/>
  <c r="N47" i="1"/>
  <c r="O47" i="1"/>
  <c r="O48" i="1" l="1"/>
  <c r="M48" i="1"/>
  <c r="N48" i="1"/>
  <c r="K49" i="1"/>
  <c r="L48" i="1"/>
  <c r="K50" i="1" l="1"/>
  <c r="L49" i="1"/>
  <c r="M49" i="1"/>
  <c r="N49" i="1"/>
  <c r="O49" i="1"/>
  <c r="K51" i="1" l="1"/>
  <c r="O50" i="1"/>
  <c r="M50" i="1"/>
  <c r="L50" i="1"/>
  <c r="N50" i="1"/>
  <c r="K52" i="1" l="1"/>
  <c r="L51" i="1"/>
  <c r="M51" i="1"/>
  <c r="N51" i="1"/>
  <c r="O51" i="1"/>
  <c r="K53" i="1" l="1"/>
  <c r="O52" i="1"/>
  <c r="N52" i="1"/>
  <c r="M52" i="1"/>
  <c r="L52" i="1"/>
  <c r="K54" i="1" l="1"/>
  <c r="L53" i="1"/>
  <c r="M53" i="1"/>
  <c r="N53" i="1"/>
  <c r="O53" i="1"/>
  <c r="K55" i="1" l="1"/>
  <c r="O54" i="1"/>
  <c r="M54" i="1"/>
  <c r="N54" i="1"/>
  <c r="L54" i="1"/>
  <c r="K56" i="1" l="1"/>
  <c r="L55" i="1"/>
  <c r="M55" i="1"/>
  <c r="N55" i="1"/>
  <c r="O55" i="1"/>
  <c r="K57" i="1" l="1"/>
  <c r="O56" i="1"/>
  <c r="M56" i="1"/>
  <c r="N56" i="1"/>
  <c r="L56" i="1"/>
  <c r="K58" i="1" l="1"/>
  <c r="L57" i="1"/>
  <c r="M57" i="1"/>
  <c r="N57" i="1"/>
  <c r="O57" i="1"/>
  <c r="K59" i="1" l="1"/>
  <c r="O58" i="1"/>
  <c r="M58" i="1"/>
  <c r="L58" i="1"/>
  <c r="N58" i="1"/>
  <c r="K60" i="1" l="1"/>
  <c r="L59" i="1"/>
  <c r="M59" i="1"/>
  <c r="N59" i="1"/>
  <c r="O59" i="1"/>
  <c r="K61" i="1" l="1"/>
  <c r="O60" i="1"/>
  <c r="N60" i="1"/>
  <c r="M60" i="1"/>
  <c r="L60" i="1"/>
  <c r="K62" i="1" l="1"/>
  <c r="L61" i="1"/>
  <c r="M61" i="1"/>
  <c r="N61" i="1"/>
  <c r="O61" i="1"/>
  <c r="K63" i="1" l="1"/>
  <c r="O62" i="1"/>
  <c r="N62" i="1"/>
  <c r="M62" i="1"/>
  <c r="L62" i="1"/>
  <c r="K64" i="1" l="1"/>
  <c r="L63" i="1"/>
  <c r="M63" i="1"/>
  <c r="N63" i="1"/>
  <c r="O63" i="1"/>
  <c r="K65" i="1" l="1"/>
  <c r="O64" i="1"/>
  <c r="N64" i="1"/>
  <c r="M64" i="1"/>
  <c r="L64" i="1"/>
  <c r="K66" i="1" l="1"/>
  <c r="L65" i="1"/>
  <c r="M65" i="1"/>
  <c r="N65" i="1"/>
  <c r="O65" i="1"/>
  <c r="K67" i="1" l="1"/>
  <c r="O66" i="1"/>
  <c r="M66" i="1"/>
  <c r="L66" i="1"/>
  <c r="N66" i="1"/>
  <c r="K68" i="1" l="1"/>
  <c r="L67" i="1"/>
  <c r="M67" i="1"/>
  <c r="N67" i="1"/>
  <c r="O67" i="1"/>
  <c r="K69" i="1" l="1"/>
  <c r="O68" i="1"/>
  <c r="N68" i="1"/>
  <c r="M68" i="1"/>
  <c r="L68" i="1"/>
  <c r="K70" i="1" l="1"/>
  <c r="L69" i="1"/>
  <c r="M69" i="1"/>
  <c r="N69" i="1"/>
  <c r="O69" i="1"/>
  <c r="K71" i="1" l="1"/>
  <c r="O70" i="1"/>
  <c r="N70" i="1"/>
  <c r="M70" i="1"/>
  <c r="L70" i="1"/>
  <c r="K72" i="1" l="1"/>
  <c r="L71" i="1"/>
  <c r="M71" i="1"/>
  <c r="N71" i="1"/>
  <c r="O71" i="1"/>
  <c r="K73" i="1" l="1"/>
  <c r="O72" i="1"/>
  <c r="N72" i="1"/>
  <c r="M72" i="1"/>
  <c r="L72" i="1"/>
  <c r="K74" i="1" l="1"/>
  <c r="L73" i="1"/>
  <c r="M73" i="1"/>
  <c r="N73" i="1"/>
  <c r="O73" i="1"/>
  <c r="K75" i="1" l="1"/>
  <c r="O74" i="1"/>
  <c r="L74" i="1"/>
  <c r="M74" i="1"/>
  <c r="N74" i="1"/>
  <c r="K76" i="1" l="1"/>
  <c r="L75" i="1"/>
  <c r="M75" i="1"/>
  <c r="N75" i="1"/>
  <c r="O75" i="1"/>
  <c r="K77" i="1" l="1"/>
  <c r="O76" i="1"/>
  <c r="N76" i="1"/>
  <c r="M76" i="1"/>
  <c r="L76" i="1"/>
  <c r="K78" i="1" l="1"/>
  <c r="L77" i="1"/>
  <c r="M77" i="1"/>
  <c r="N77" i="1"/>
  <c r="O77" i="1"/>
  <c r="K79" i="1" l="1"/>
  <c r="O78" i="1"/>
  <c r="M78" i="1"/>
  <c r="N78" i="1"/>
  <c r="L78" i="1"/>
  <c r="K80" i="1" l="1"/>
  <c r="L79" i="1"/>
  <c r="M79" i="1"/>
  <c r="N79" i="1"/>
  <c r="O79" i="1"/>
  <c r="K81" i="1" l="1"/>
  <c r="O80" i="1"/>
  <c r="M80" i="1"/>
  <c r="N80" i="1"/>
  <c r="L80" i="1"/>
  <c r="K82" i="1" l="1"/>
  <c r="L81" i="1"/>
  <c r="M81" i="1"/>
  <c r="N81" i="1"/>
  <c r="O81" i="1"/>
  <c r="K83" i="1" l="1"/>
  <c r="O82" i="1"/>
  <c r="N82" i="1"/>
  <c r="M82" i="1"/>
  <c r="L82" i="1"/>
  <c r="K84" i="1" l="1"/>
  <c r="L83" i="1"/>
  <c r="M83" i="1"/>
  <c r="N83" i="1"/>
  <c r="O83" i="1"/>
  <c r="K85" i="1" l="1"/>
  <c r="O84" i="1"/>
  <c r="M84" i="1"/>
  <c r="L84" i="1"/>
  <c r="N84" i="1"/>
  <c r="K86" i="1" l="1"/>
  <c r="L85" i="1"/>
  <c r="M85" i="1"/>
  <c r="N85" i="1"/>
  <c r="O85" i="1"/>
  <c r="K87" i="1" l="1"/>
  <c r="O86" i="1"/>
  <c r="M86" i="1"/>
  <c r="N86" i="1"/>
  <c r="L86" i="1"/>
  <c r="K88" i="1" l="1"/>
  <c r="L87" i="1"/>
  <c r="M87" i="1"/>
  <c r="N87" i="1"/>
  <c r="O87" i="1"/>
  <c r="K89" i="1" l="1"/>
  <c r="O88" i="1"/>
  <c r="N88" i="1"/>
  <c r="M88" i="1"/>
  <c r="L88" i="1"/>
  <c r="K90" i="1" l="1"/>
  <c r="L89" i="1"/>
  <c r="M89" i="1"/>
  <c r="N89" i="1"/>
  <c r="O89" i="1"/>
  <c r="K91" i="1" l="1"/>
  <c r="O90" i="1"/>
  <c r="N90" i="1"/>
  <c r="M90" i="1"/>
  <c r="L90" i="1"/>
  <c r="K92" i="1" l="1"/>
  <c r="L91" i="1"/>
  <c r="M91" i="1"/>
  <c r="N91" i="1"/>
  <c r="O91" i="1"/>
  <c r="K93" i="1" l="1"/>
  <c r="O92" i="1"/>
  <c r="N92" i="1"/>
  <c r="M92" i="1"/>
  <c r="L92" i="1"/>
  <c r="K94" i="1" l="1"/>
  <c r="L93" i="1"/>
  <c r="M93" i="1"/>
  <c r="N93" i="1"/>
  <c r="O93" i="1"/>
  <c r="K95" i="1" l="1"/>
  <c r="O94" i="1"/>
  <c r="L94" i="1"/>
  <c r="M94" i="1"/>
  <c r="N94" i="1"/>
  <c r="K96" i="1" l="1"/>
  <c r="L95" i="1"/>
  <c r="M95" i="1"/>
  <c r="N95" i="1"/>
  <c r="O95" i="1"/>
  <c r="K97" i="1" l="1"/>
  <c r="O96" i="1"/>
  <c r="N96" i="1"/>
  <c r="M96" i="1"/>
  <c r="L96" i="1"/>
  <c r="K98" i="1" l="1"/>
  <c r="L97" i="1"/>
  <c r="M97" i="1"/>
  <c r="N97" i="1"/>
  <c r="O97" i="1"/>
  <c r="K99" i="1" l="1"/>
  <c r="O98" i="1"/>
  <c r="N98" i="1"/>
  <c r="M98" i="1"/>
  <c r="L98" i="1"/>
  <c r="K100" i="1" l="1"/>
  <c r="L99" i="1"/>
  <c r="M99" i="1"/>
  <c r="N99" i="1"/>
  <c r="O99" i="1"/>
  <c r="K101" i="1" l="1"/>
  <c r="O100" i="1"/>
  <c r="M100" i="1"/>
  <c r="N100" i="1"/>
  <c r="L100" i="1"/>
  <c r="K102" i="1" l="1"/>
  <c r="L101" i="1"/>
  <c r="M101" i="1"/>
  <c r="N101" i="1"/>
  <c r="O101" i="1"/>
  <c r="K103" i="1" l="1"/>
  <c r="O102" i="1"/>
  <c r="M102" i="1"/>
  <c r="L102" i="1"/>
  <c r="N102" i="1"/>
  <c r="K104" i="1" l="1"/>
  <c r="L103" i="1"/>
  <c r="M103" i="1"/>
  <c r="N103" i="1"/>
  <c r="O103" i="1"/>
  <c r="O104" i="1" l="1"/>
  <c r="K105" i="1"/>
  <c r="N104" i="1"/>
  <c r="M104" i="1"/>
  <c r="L104" i="1"/>
  <c r="L105" i="1" l="1"/>
  <c r="L106" i="1" s="1"/>
  <c r="L107" i="1" s="1"/>
  <c r="M105" i="1"/>
  <c r="M106" i="1" s="1"/>
  <c r="M107" i="1" s="1"/>
  <c r="N105" i="1"/>
  <c r="N106" i="1" s="1"/>
  <c r="N107" i="1" s="1"/>
  <c r="O105" i="1"/>
  <c r="O106" i="1" s="1"/>
  <c r="O107" i="1" s="1"/>
</calcChain>
</file>

<file path=xl/sharedStrings.xml><?xml version="1.0" encoding="utf-8"?>
<sst xmlns="http://schemas.openxmlformats.org/spreadsheetml/2006/main" count="118" uniqueCount="24">
  <si>
    <t>Year</t>
  </si>
  <si>
    <t>Month</t>
  </si>
  <si>
    <t>Day</t>
  </si>
  <si>
    <t>Hour</t>
  </si>
  <si>
    <t>UnitNo</t>
  </si>
  <si>
    <t>Unit</t>
  </si>
  <si>
    <t>MW</t>
  </si>
  <si>
    <t>Gen_Cost</t>
  </si>
  <si>
    <t>rank</t>
  </si>
  <si>
    <t>Haefling</t>
  </si>
  <si>
    <t>Brown 8</t>
  </si>
  <si>
    <t>Trimble Co 05</t>
  </si>
  <si>
    <t>Trimble Co 06</t>
  </si>
  <si>
    <t>Trimble Co 07</t>
  </si>
  <si>
    <t>Trimble Co 09</t>
  </si>
  <si>
    <t>Trimble Co 10</t>
  </si>
  <si>
    <t>Brown 6</t>
  </si>
  <si>
    <t>Solar: Single Axis Tracking</t>
  </si>
  <si>
    <t>Solar: Fixed Tilt</t>
  </si>
  <si>
    <t>Wind</t>
  </si>
  <si>
    <t>Other Technologies</t>
  </si>
  <si>
    <t>Total $</t>
  </si>
  <si>
    <t>Total $/MWh</t>
  </si>
  <si>
    <t>Top 100 MW for 8/28/2024 Hour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</si>
</sst>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4" fontId="0" fillId="0" borderId="0" xfId="0" applyNumberFormat="1"/>
    <xf numFmtId="3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F50F7-7C6D-4C26-813A-1AD1CE1A0E0F}">
  <dimension ref="A1:O107"/>
  <sheetViews>
    <sheetView tabSelected="1" workbookViewId="0">
      <pane xSplit="4" ySplit="4" topLeftCell="E5" activePane="bottomRight" state="frozen"/>
      <selection pane="topRight" activeCell="E1" sqref="E1"/>
      <selection pane="bottomLeft" activeCell="A2" sqref="A2"/>
      <selection pane="bottomRight" activeCell="E5" sqref="E5"/>
    </sheetView>
  </sheetViews>
  <sheetFormatPr defaultRowHeight="14.5" x14ac:dyDescent="0.35"/>
  <cols>
    <col min="1" max="1" width="4.81640625" bestFit="1" customWidth="1"/>
    <col min="2" max="2" width="6.453125" bestFit="1" customWidth="1"/>
    <col min="3" max="3" width="4" bestFit="1" customWidth="1"/>
    <col min="4" max="4" width="5" bestFit="1" customWidth="1"/>
    <col min="5" max="5" width="6.6328125" bestFit="1" customWidth="1"/>
    <col min="6" max="6" width="12.26953125" bestFit="1" customWidth="1"/>
    <col min="7" max="7" width="4.36328125" bestFit="1" customWidth="1"/>
    <col min="8" max="8" width="11.81640625" bestFit="1" customWidth="1"/>
    <col min="9" max="9" width="4.54296875" bestFit="1" customWidth="1"/>
    <col min="11" max="11" width="11.90625" bestFit="1" customWidth="1"/>
    <col min="12" max="12" width="23.08984375" bestFit="1" customWidth="1"/>
    <col min="13" max="13" width="14.08984375" bestFit="1" customWidth="1"/>
    <col min="14" max="14" width="10.36328125" bestFit="1" customWidth="1"/>
    <col min="15" max="15" width="17.81640625" bestFit="1" customWidth="1"/>
  </cols>
  <sheetData>
    <row r="1" spans="1:15" x14ac:dyDescent="0.35">
      <c r="A1" s="8" t="s">
        <v>23</v>
      </c>
    </row>
    <row r="3" spans="1:15" x14ac:dyDescent="0.35">
      <c r="K3" s="4" t="s">
        <v>6</v>
      </c>
      <c r="L3" s="3">
        <v>70.045217390000005</v>
      </c>
      <c r="M3" s="3">
        <v>43.098758609999997</v>
      </c>
      <c r="N3" s="3">
        <v>23.459808399741501</v>
      </c>
      <c r="O3" s="3">
        <v>80</v>
      </c>
    </row>
    <row r="4" spans="1:15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K4" s="4"/>
      <c r="L4" t="s">
        <v>17</v>
      </c>
      <c r="M4" t="s">
        <v>18</v>
      </c>
      <c r="N4" t="s">
        <v>19</v>
      </c>
      <c r="O4" t="s">
        <v>20</v>
      </c>
    </row>
    <row r="5" spans="1:15" x14ac:dyDescent="0.35">
      <c r="A5" s="2">
        <v>2024</v>
      </c>
      <c r="B5" s="2">
        <v>8</v>
      </c>
      <c r="C5" s="2">
        <v>28</v>
      </c>
      <c r="D5" s="2">
        <v>16</v>
      </c>
      <c r="E5" s="2">
        <v>36</v>
      </c>
      <c r="F5" s="1" t="s">
        <v>9</v>
      </c>
      <c r="G5" s="2">
        <v>4</v>
      </c>
      <c r="H5" s="5">
        <v>210.35946777152219</v>
      </c>
      <c r="I5" s="2">
        <v>0</v>
      </c>
      <c r="K5">
        <v>1</v>
      </c>
      <c r="L5" s="5">
        <f t="shared" ref="L5:L36" si="0">IF($K5&lt;=L$3,INDEX($H$5:$H$105,MATCH($K5-1,$I$5:$I$105,0)),IF($K5-L$3&lt;1,INDEX($H$5:$H$105,MATCH($K5-1,$I$5:$I$105,0))*(L$3-$K4),0))</f>
        <v>210.35946777152219</v>
      </c>
      <c r="M5" s="5">
        <f t="shared" ref="M5:M36" si="1">IF($K5&lt;=M$3,INDEX($H$5:$H$105,MATCH($K5-1,$I$5:$I$105,0)),IF($K5-M$3&lt;1,INDEX($H$5:$H$105,MATCH($K5-1,$I$5:$I$105,0))*(M$3-$K4),0))</f>
        <v>210.35946777152219</v>
      </c>
      <c r="N5" s="5">
        <f t="shared" ref="N5:N36" si="2">IF($K5&lt;=N$3,INDEX($H$5:$H$105,MATCH($K5-1,$I$5:$I$105,0)),IF($K5-N$3&lt;1,INDEX($H$5:$H$105,MATCH($K5-1,$I$5:$I$105,0))*(N$3-$K4),0))</f>
        <v>210.35946777152219</v>
      </c>
      <c r="O5" s="5">
        <f t="shared" ref="O5:O36" si="3">IF($K5&lt;=O$3,INDEX($H$5:$H$105,MATCH($K5-1,$I$5:$I$105,0)),IF($K5-O$3&lt;1,INDEX($H$5:$H$105,MATCH($K5-1,$I$5:$I$105,0))*(O$3-$K4),0))</f>
        <v>210.35946777152219</v>
      </c>
    </row>
    <row r="6" spans="1:15" x14ac:dyDescent="0.35">
      <c r="A6" s="2">
        <v>2024</v>
      </c>
      <c r="B6" s="2">
        <v>8</v>
      </c>
      <c r="C6" s="2">
        <v>28</v>
      </c>
      <c r="D6" s="2">
        <v>16</v>
      </c>
      <c r="E6" s="2">
        <v>36</v>
      </c>
      <c r="F6" s="1" t="s">
        <v>9</v>
      </c>
      <c r="G6" s="2">
        <v>24</v>
      </c>
      <c r="H6" s="5">
        <v>210.35946777152219</v>
      </c>
      <c r="I6" s="2">
        <v>1</v>
      </c>
      <c r="K6">
        <f>K5+1</f>
        <v>2</v>
      </c>
      <c r="L6" s="5">
        <f t="shared" si="0"/>
        <v>210.35946777152219</v>
      </c>
      <c r="M6" s="5">
        <f t="shared" si="1"/>
        <v>210.35946777152219</v>
      </c>
      <c r="N6" s="5">
        <f t="shared" si="2"/>
        <v>210.35946777152219</v>
      </c>
      <c r="O6" s="5">
        <f t="shared" si="3"/>
        <v>210.35946777152219</v>
      </c>
    </row>
    <row r="7" spans="1:15" x14ac:dyDescent="0.35">
      <c r="A7" s="2">
        <v>2024</v>
      </c>
      <c r="B7" s="2">
        <v>8</v>
      </c>
      <c r="C7" s="2">
        <v>28</v>
      </c>
      <c r="D7" s="2">
        <v>16</v>
      </c>
      <c r="E7" s="2">
        <v>36</v>
      </c>
      <c r="F7" s="1" t="s">
        <v>9</v>
      </c>
      <c r="G7" s="2">
        <v>23</v>
      </c>
      <c r="H7" s="5">
        <v>210.35946777152219</v>
      </c>
      <c r="I7" s="2">
        <v>2</v>
      </c>
      <c r="K7">
        <f t="shared" ref="K7:K70" si="4">K6+1</f>
        <v>3</v>
      </c>
      <c r="L7" s="5">
        <f t="shared" si="0"/>
        <v>210.35946777152219</v>
      </c>
      <c r="M7" s="5">
        <f t="shared" si="1"/>
        <v>210.35946777152219</v>
      </c>
      <c r="N7" s="5">
        <f t="shared" si="2"/>
        <v>210.35946777152219</v>
      </c>
      <c r="O7" s="5">
        <f t="shared" si="3"/>
        <v>210.35946777152219</v>
      </c>
    </row>
    <row r="8" spans="1:15" x14ac:dyDescent="0.35">
      <c r="A8" s="2">
        <v>2024</v>
      </c>
      <c r="B8" s="2">
        <v>8</v>
      </c>
      <c r="C8" s="2">
        <v>28</v>
      </c>
      <c r="D8" s="2">
        <v>16</v>
      </c>
      <c r="E8" s="2">
        <v>36</v>
      </c>
      <c r="F8" s="1" t="s">
        <v>9</v>
      </c>
      <c r="G8" s="2">
        <v>22</v>
      </c>
      <c r="H8" s="5">
        <v>210.35946777152219</v>
      </c>
      <c r="I8" s="2">
        <v>3</v>
      </c>
      <c r="K8">
        <f t="shared" si="4"/>
        <v>4</v>
      </c>
      <c r="L8" s="5">
        <f t="shared" si="0"/>
        <v>210.35946777152219</v>
      </c>
      <c r="M8" s="5">
        <f t="shared" si="1"/>
        <v>210.35946777152219</v>
      </c>
      <c r="N8" s="5">
        <f t="shared" si="2"/>
        <v>210.35946777152219</v>
      </c>
      <c r="O8" s="5">
        <f t="shared" si="3"/>
        <v>210.35946777152219</v>
      </c>
    </row>
    <row r="9" spans="1:15" x14ac:dyDescent="0.35">
      <c r="A9" s="2">
        <v>2024</v>
      </c>
      <c r="B9" s="2">
        <v>8</v>
      </c>
      <c r="C9" s="2">
        <v>28</v>
      </c>
      <c r="D9" s="2">
        <v>16</v>
      </c>
      <c r="E9" s="2">
        <v>36</v>
      </c>
      <c r="F9" s="1" t="s">
        <v>9</v>
      </c>
      <c r="G9" s="2">
        <v>21</v>
      </c>
      <c r="H9" s="5">
        <v>210.35946777152219</v>
      </c>
      <c r="I9" s="2">
        <v>4</v>
      </c>
      <c r="K9">
        <f t="shared" si="4"/>
        <v>5</v>
      </c>
      <c r="L9" s="5">
        <f t="shared" si="0"/>
        <v>210.35946777152219</v>
      </c>
      <c r="M9" s="5">
        <f t="shared" si="1"/>
        <v>210.35946777152219</v>
      </c>
      <c r="N9" s="5">
        <f t="shared" si="2"/>
        <v>210.35946777152219</v>
      </c>
      <c r="O9" s="5">
        <f t="shared" si="3"/>
        <v>210.35946777152219</v>
      </c>
    </row>
    <row r="10" spans="1:15" x14ac:dyDescent="0.35">
      <c r="A10" s="2">
        <v>2024</v>
      </c>
      <c r="B10" s="2">
        <v>8</v>
      </c>
      <c r="C10" s="2">
        <v>28</v>
      </c>
      <c r="D10" s="2">
        <v>16</v>
      </c>
      <c r="E10" s="2">
        <v>36</v>
      </c>
      <c r="F10" s="1" t="s">
        <v>9</v>
      </c>
      <c r="G10" s="2">
        <v>20</v>
      </c>
      <c r="H10" s="5">
        <v>210.35946777152219</v>
      </c>
      <c r="I10" s="2">
        <v>5</v>
      </c>
      <c r="K10">
        <f t="shared" si="4"/>
        <v>6</v>
      </c>
      <c r="L10" s="5">
        <f t="shared" si="0"/>
        <v>210.35946777152219</v>
      </c>
      <c r="M10" s="5">
        <f t="shared" si="1"/>
        <v>210.35946777152219</v>
      </c>
      <c r="N10" s="5">
        <f t="shared" si="2"/>
        <v>210.35946777152219</v>
      </c>
      <c r="O10" s="5">
        <f t="shared" si="3"/>
        <v>210.35946777152219</v>
      </c>
    </row>
    <row r="11" spans="1:15" x14ac:dyDescent="0.35">
      <c r="A11" s="2">
        <v>2024</v>
      </c>
      <c r="B11" s="2">
        <v>8</v>
      </c>
      <c r="C11" s="2">
        <v>28</v>
      </c>
      <c r="D11" s="2">
        <v>16</v>
      </c>
      <c r="E11" s="2">
        <v>36</v>
      </c>
      <c r="F11" s="1" t="s">
        <v>9</v>
      </c>
      <c r="G11" s="2">
        <v>19</v>
      </c>
      <c r="H11" s="5">
        <v>210.35946777152219</v>
      </c>
      <c r="I11" s="2">
        <v>6</v>
      </c>
      <c r="K11">
        <f t="shared" si="4"/>
        <v>7</v>
      </c>
      <c r="L11" s="5">
        <f t="shared" si="0"/>
        <v>210.35946777152219</v>
      </c>
      <c r="M11" s="5">
        <f t="shared" si="1"/>
        <v>210.35946777152219</v>
      </c>
      <c r="N11" s="5">
        <f t="shared" si="2"/>
        <v>210.35946777152219</v>
      </c>
      <c r="O11" s="5">
        <f t="shared" si="3"/>
        <v>210.35946777152219</v>
      </c>
    </row>
    <row r="12" spans="1:15" x14ac:dyDescent="0.35">
      <c r="A12" s="2">
        <v>2024</v>
      </c>
      <c r="B12" s="2">
        <v>8</v>
      </c>
      <c r="C12" s="2">
        <v>28</v>
      </c>
      <c r="D12" s="2">
        <v>16</v>
      </c>
      <c r="E12" s="2">
        <v>36</v>
      </c>
      <c r="F12" s="1" t="s">
        <v>9</v>
      </c>
      <c r="G12" s="2">
        <v>18</v>
      </c>
      <c r="H12" s="5">
        <v>210.35946777152219</v>
      </c>
      <c r="I12" s="2">
        <v>7</v>
      </c>
      <c r="K12">
        <f t="shared" si="4"/>
        <v>8</v>
      </c>
      <c r="L12" s="5">
        <f t="shared" si="0"/>
        <v>210.35946777152219</v>
      </c>
      <c r="M12" s="5">
        <f t="shared" si="1"/>
        <v>210.35946777152219</v>
      </c>
      <c r="N12" s="5">
        <f t="shared" si="2"/>
        <v>210.35946777152219</v>
      </c>
      <c r="O12" s="5">
        <f t="shared" si="3"/>
        <v>210.35946777152219</v>
      </c>
    </row>
    <row r="13" spans="1:15" x14ac:dyDescent="0.35">
      <c r="A13" s="2">
        <v>2024</v>
      </c>
      <c r="B13" s="2">
        <v>8</v>
      </c>
      <c r="C13" s="2">
        <v>28</v>
      </c>
      <c r="D13" s="2">
        <v>16</v>
      </c>
      <c r="E13" s="2">
        <v>36</v>
      </c>
      <c r="F13" s="1" t="s">
        <v>9</v>
      </c>
      <c r="G13" s="2">
        <v>17</v>
      </c>
      <c r="H13" s="5">
        <v>210.35946777152219</v>
      </c>
      <c r="I13" s="2">
        <v>8</v>
      </c>
      <c r="K13">
        <f t="shared" si="4"/>
        <v>9</v>
      </c>
      <c r="L13" s="5">
        <f t="shared" si="0"/>
        <v>210.35946777152219</v>
      </c>
      <c r="M13" s="5">
        <f t="shared" si="1"/>
        <v>210.35946777152219</v>
      </c>
      <c r="N13" s="5">
        <f t="shared" si="2"/>
        <v>210.35946777152219</v>
      </c>
      <c r="O13" s="5">
        <f t="shared" si="3"/>
        <v>210.35946777152219</v>
      </c>
    </row>
    <row r="14" spans="1:15" x14ac:dyDescent="0.35">
      <c r="A14" s="2">
        <v>2024</v>
      </c>
      <c r="B14" s="2">
        <v>8</v>
      </c>
      <c r="C14" s="2">
        <v>28</v>
      </c>
      <c r="D14" s="2">
        <v>16</v>
      </c>
      <c r="E14" s="2">
        <v>36</v>
      </c>
      <c r="F14" s="1" t="s">
        <v>9</v>
      </c>
      <c r="G14" s="2">
        <v>16</v>
      </c>
      <c r="H14" s="5">
        <v>210.35946777152219</v>
      </c>
      <c r="I14" s="2">
        <v>9</v>
      </c>
      <c r="K14">
        <f t="shared" si="4"/>
        <v>10</v>
      </c>
      <c r="L14" s="5">
        <f t="shared" si="0"/>
        <v>210.35946777152219</v>
      </c>
      <c r="M14" s="5">
        <f t="shared" si="1"/>
        <v>210.35946777152219</v>
      </c>
      <c r="N14" s="5">
        <f t="shared" si="2"/>
        <v>210.35946777152219</v>
      </c>
      <c r="O14" s="5">
        <f t="shared" si="3"/>
        <v>210.35946777152219</v>
      </c>
    </row>
    <row r="15" spans="1:15" x14ac:dyDescent="0.35">
      <c r="A15" s="2">
        <v>2024</v>
      </c>
      <c r="B15" s="2">
        <v>8</v>
      </c>
      <c r="C15" s="2">
        <v>28</v>
      </c>
      <c r="D15" s="2">
        <v>16</v>
      </c>
      <c r="E15" s="2">
        <v>36</v>
      </c>
      <c r="F15" s="1" t="s">
        <v>9</v>
      </c>
      <c r="G15" s="2">
        <v>15</v>
      </c>
      <c r="H15" s="5">
        <v>210.35946777152219</v>
      </c>
      <c r="I15" s="2">
        <v>10</v>
      </c>
      <c r="K15">
        <f t="shared" si="4"/>
        <v>11</v>
      </c>
      <c r="L15" s="5">
        <f t="shared" si="0"/>
        <v>210.35946777152219</v>
      </c>
      <c r="M15" s="5">
        <f t="shared" si="1"/>
        <v>210.35946777152219</v>
      </c>
      <c r="N15" s="5">
        <f t="shared" si="2"/>
        <v>210.35946777152219</v>
      </c>
      <c r="O15" s="5">
        <f t="shared" si="3"/>
        <v>210.35946777152219</v>
      </c>
    </row>
    <row r="16" spans="1:15" x14ac:dyDescent="0.35">
      <c r="A16" s="2">
        <v>2024</v>
      </c>
      <c r="B16" s="2">
        <v>8</v>
      </c>
      <c r="C16" s="2">
        <v>28</v>
      </c>
      <c r="D16" s="2">
        <v>16</v>
      </c>
      <c r="E16" s="2">
        <v>36</v>
      </c>
      <c r="F16" s="1" t="s">
        <v>9</v>
      </c>
      <c r="G16" s="2">
        <v>14</v>
      </c>
      <c r="H16" s="5">
        <v>210.35946777152219</v>
      </c>
      <c r="I16" s="2">
        <v>11</v>
      </c>
      <c r="K16">
        <f t="shared" si="4"/>
        <v>12</v>
      </c>
      <c r="L16" s="5">
        <f t="shared" si="0"/>
        <v>210.35946777152219</v>
      </c>
      <c r="M16" s="5">
        <f t="shared" si="1"/>
        <v>210.35946777152219</v>
      </c>
      <c r="N16" s="5">
        <f t="shared" si="2"/>
        <v>210.35946777152219</v>
      </c>
      <c r="O16" s="5">
        <f t="shared" si="3"/>
        <v>210.35946777152219</v>
      </c>
    </row>
    <row r="17" spans="1:15" x14ac:dyDescent="0.35">
      <c r="A17" s="2">
        <v>2024</v>
      </c>
      <c r="B17" s="2">
        <v>8</v>
      </c>
      <c r="C17" s="2">
        <v>28</v>
      </c>
      <c r="D17" s="2">
        <v>16</v>
      </c>
      <c r="E17" s="2">
        <v>36</v>
      </c>
      <c r="F17" s="1" t="s">
        <v>9</v>
      </c>
      <c r="G17" s="2">
        <v>13</v>
      </c>
      <c r="H17" s="5">
        <v>210.35946777152219</v>
      </c>
      <c r="I17" s="2">
        <v>12</v>
      </c>
      <c r="K17">
        <f t="shared" si="4"/>
        <v>13</v>
      </c>
      <c r="L17" s="5">
        <f t="shared" si="0"/>
        <v>210.35946777152219</v>
      </c>
      <c r="M17" s="5">
        <f t="shared" si="1"/>
        <v>210.35946777152219</v>
      </c>
      <c r="N17" s="5">
        <f t="shared" si="2"/>
        <v>210.35946777152219</v>
      </c>
      <c r="O17" s="5">
        <f t="shared" si="3"/>
        <v>210.35946777152219</v>
      </c>
    </row>
    <row r="18" spans="1:15" x14ac:dyDescent="0.35">
      <c r="A18" s="2">
        <v>2024</v>
      </c>
      <c r="B18" s="2">
        <v>8</v>
      </c>
      <c r="C18" s="2">
        <v>28</v>
      </c>
      <c r="D18" s="2">
        <v>16</v>
      </c>
      <c r="E18" s="2">
        <v>36</v>
      </c>
      <c r="F18" s="1" t="s">
        <v>9</v>
      </c>
      <c r="G18" s="2">
        <v>12</v>
      </c>
      <c r="H18" s="5">
        <v>210.35946777152219</v>
      </c>
      <c r="I18" s="2">
        <v>13</v>
      </c>
      <c r="K18">
        <f t="shared" si="4"/>
        <v>14</v>
      </c>
      <c r="L18" s="5">
        <f t="shared" si="0"/>
        <v>210.35946777152219</v>
      </c>
      <c r="M18" s="5">
        <f t="shared" si="1"/>
        <v>210.35946777152219</v>
      </c>
      <c r="N18" s="5">
        <f t="shared" si="2"/>
        <v>210.35946777152219</v>
      </c>
      <c r="O18" s="5">
        <f t="shared" si="3"/>
        <v>210.35946777152219</v>
      </c>
    </row>
    <row r="19" spans="1:15" x14ac:dyDescent="0.35">
      <c r="A19" s="2">
        <v>2024</v>
      </c>
      <c r="B19" s="2">
        <v>8</v>
      </c>
      <c r="C19" s="2">
        <v>28</v>
      </c>
      <c r="D19" s="2">
        <v>16</v>
      </c>
      <c r="E19" s="2">
        <v>36</v>
      </c>
      <c r="F19" s="1" t="s">
        <v>9</v>
      </c>
      <c r="G19" s="2">
        <v>11</v>
      </c>
      <c r="H19" s="5">
        <v>210.35946777152219</v>
      </c>
      <c r="I19" s="2">
        <v>14</v>
      </c>
      <c r="K19">
        <f t="shared" si="4"/>
        <v>15</v>
      </c>
      <c r="L19" s="5">
        <f t="shared" si="0"/>
        <v>210.35946777152219</v>
      </c>
      <c r="M19" s="5">
        <f t="shared" si="1"/>
        <v>210.35946777152219</v>
      </c>
      <c r="N19" s="5">
        <f t="shared" si="2"/>
        <v>210.35946777152219</v>
      </c>
      <c r="O19" s="5">
        <f t="shared" si="3"/>
        <v>210.35946777152219</v>
      </c>
    </row>
    <row r="20" spans="1:15" x14ac:dyDescent="0.35">
      <c r="A20" s="2">
        <v>2024</v>
      </c>
      <c r="B20" s="2">
        <v>8</v>
      </c>
      <c r="C20" s="2">
        <v>28</v>
      </c>
      <c r="D20" s="2">
        <v>16</v>
      </c>
      <c r="E20" s="2">
        <v>36</v>
      </c>
      <c r="F20" s="1" t="s">
        <v>9</v>
      </c>
      <c r="G20" s="2">
        <v>10</v>
      </c>
      <c r="H20" s="5">
        <v>210.35946777152219</v>
      </c>
      <c r="I20" s="2">
        <v>15</v>
      </c>
      <c r="K20">
        <f t="shared" si="4"/>
        <v>16</v>
      </c>
      <c r="L20" s="5">
        <f t="shared" si="0"/>
        <v>210.35946777152219</v>
      </c>
      <c r="M20" s="5">
        <f t="shared" si="1"/>
        <v>210.35946777152219</v>
      </c>
      <c r="N20" s="5">
        <f t="shared" si="2"/>
        <v>210.35946777152219</v>
      </c>
      <c r="O20" s="5">
        <f t="shared" si="3"/>
        <v>210.35946777152219</v>
      </c>
    </row>
    <row r="21" spans="1:15" x14ac:dyDescent="0.35">
      <c r="A21" s="2">
        <v>2024</v>
      </c>
      <c r="B21" s="2">
        <v>8</v>
      </c>
      <c r="C21" s="2">
        <v>28</v>
      </c>
      <c r="D21" s="2">
        <v>16</v>
      </c>
      <c r="E21" s="2">
        <v>36</v>
      </c>
      <c r="F21" s="1" t="s">
        <v>9</v>
      </c>
      <c r="G21" s="2">
        <v>9</v>
      </c>
      <c r="H21" s="5">
        <v>210.35946777152219</v>
      </c>
      <c r="I21" s="2">
        <v>16</v>
      </c>
      <c r="K21">
        <f t="shared" si="4"/>
        <v>17</v>
      </c>
      <c r="L21" s="5">
        <f t="shared" si="0"/>
        <v>210.35946777152219</v>
      </c>
      <c r="M21" s="5">
        <f t="shared" si="1"/>
        <v>210.35946777152219</v>
      </c>
      <c r="N21" s="5">
        <f t="shared" si="2"/>
        <v>210.35946777152219</v>
      </c>
      <c r="O21" s="5">
        <f t="shared" si="3"/>
        <v>210.35946777152219</v>
      </c>
    </row>
    <row r="22" spans="1:15" x14ac:dyDescent="0.35">
      <c r="A22" s="2">
        <v>2024</v>
      </c>
      <c r="B22" s="2">
        <v>8</v>
      </c>
      <c r="C22" s="2">
        <v>28</v>
      </c>
      <c r="D22" s="2">
        <v>16</v>
      </c>
      <c r="E22" s="2">
        <v>36</v>
      </c>
      <c r="F22" s="1" t="s">
        <v>9</v>
      </c>
      <c r="G22" s="2">
        <v>8</v>
      </c>
      <c r="H22" s="5">
        <v>210.35946777152219</v>
      </c>
      <c r="I22" s="2">
        <v>17</v>
      </c>
      <c r="K22">
        <f t="shared" si="4"/>
        <v>18</v>
      </c>
      <c r="L22" s="5">
        <f t="shared" si="0"/>
        <v>210.35946777152219</v>
      </c>
      <c r="M22" s="5">
        <f t="shared" si="1"/>
        <v>210.35946777152219</v>
      </c>
      <c r="N22" s="5">
        <f t="shared" si="2"/>
        <v>210.35946777152219</v>
      </c>
      <c r="O22" s="5">
        <f t="shared" si="3"/>
        <v>210.35946777152219</v>
      </c>
    </row>
    <row r="23" spans="1:15" x14ac:dyDescent="0.35">
      <c r="A23" s="2">
        <v>2024</v>
      </c>
      <c r="B23" s="2">
        <v>8</v>
      </c>
      <c r="C23" s="2">
        <v>28</v>
      </c>
      <c r="D23" s="2">
        <v>16</v>
      </c>
      <c r="E23" s="2">
        <v>36</v>
      </c>
      <c r="F23" s="1" t="s">
        <v>9</v>
      </c>
      <c r="G23" s="2">
        <v>7</v>
      </c>
      <c r="H23" s="5">
        <v>210.35946777152219</v>
      </c>
      <c r="I23" s="2">
        <v>18</v>
      </c>
      <c r="K23">
        <f t="shared" si="4"/>
        <v>19</v>
      </c>
      <c r="L23" s="5">
        <f t="shared" si="0"/>
        <v>210.35946777152219</v>
      </c>
      <c r="M23" s="5">
        <f t="shared" si="1"/>
        <v>210.35946777152219</v>
      </c>
      <c r="N23" s="5">
        <f t="shared" si="2"/>
        <v>210.35946777152219</v>
      </c>
      <c r="O23" s="5">
        <f t="shared" si="3"/>
        <v>210.35946777152219</v>
      </c>
    </row>
    <row r="24" spans="1:15" x14ac:dyDescent="0.35">
      <c r="A24" s="2">
        <v>2024</v>
      </c>
      <c r="B24" s="2">
        <v>8</v>
      </c>
      <c r="C24" s="2">
        <v>28</v>
      </c>
      <c r="D24" s="2">
        <v>16</v>
      </c>
      <c r="E24" s="2">
        <v>36</v>
      </c>
      <c r="F24" s="1" t="s">
        <v>9</v>
      </c>
      <c r="G24" s="2">
        <v>6</v>
      </c>
      <c r="H24" s="5">
        <v>210.35946777152219</v>
      </c>
      <c r="I24" s="2">
        <v>19</v>
      </c>
      <c r="K24">
        <f t="shared" si="4"/>
        <v>20</v>
      </c>
      <c r="L24" s="5">
        <f t="shared" si="0"/>
        <v>210.35946777152219</v>
      </c>
      <c r="M24" s="5">
        <f t="shared" si="1"/>
        <v>210.35946777152219</v>
      </c>
      <c r="N24" s="5">
        <f t="shared" si="2"/>
        <v>210.35946777152219</v>
      </c>
      <c r="O24" s="5">
        <f t="shared" si="3"/>
        <v>210.35946777152219</v>
      </c>
    </row>
    <row r="25" spans="1:15" x14ac:dyDescent="0.35">
      <c r="A25" s="2">
        <v>2024</v>
      </c>
      <c r="B25" s="2">
        <v>8</v>
      </c>
      <c r="C25" s="2">
        <v>28</v>
      </c>
      <c r="D25" s="2">
        <v>16</v>
      </c>
      <c r="E25" s="2">
        <v>36</v>
      </c>
      <c r="F25" s="1" t="s">
        <v>9</v>
      </c>
      <c r="G25" s="2">
        <v>5</v>
      </c>
      <c r="H25" s="5">
        <v>210.35946777152219</v>
      </c>
      <c r="I25" s="2">
        <v>20</v>
      </c>
      <c r="K25">
        <f t="shared" si="4"/>
        <v>21</v>
      </c>
      <c r="L25" s="5">
        <f t="shared" si="0"/>
        <v>210.35946777152219</v>
      </c>
      <c r="M25" s="5">
        <f t="shared" si="1"/>
        <v>210.35946777152219</v>
      </c>
      <c r="N25" s="5">
        <f t="shared" si="2"/>
        <v>210.35946777152219</v>
      </c>
      <c r="O25" s="5">
        <f t="shared" si="3"/>
        <v>210.35946777152219</v>
      </c>
    </row>
    <row r="26" spans="1:15" x14ac:dyDescent="0.35">
      <c r="A26" s="2">
        <v>2024</v>
      </c>
      <c r="B26" s="2">
        <v>8</v>
      </c>
      <c r="C26" s="2">
        <v>28</v>
      </c>
      <c r="D26" s="2">
        <v>16</v>
      </c>
      <c r="E26" s="2">
        <v>20</v>
      </c>
      <c r="F26" s="1" t="s">
        <v>10</v>
      </c>
      <c r="G26" s="2">
        <v>102</v>
      </c>
      <c r="H26" s="5">
        <v>33.427438458214709</v>
      </c>
      <c r="I26" s="2">
        <v>21</v>
      </c>
      <c r="K26">
        <f t="shared" si="4"/>
        <v>22</v>
      </c>
      <c r="L26" s="5">
        <f t="shared" si="0"/>
        <v>33.427438458214709</v>
      </c>
      <c r="M26" s="5">
        <f t="shared" si="1"/>
        <v>33.427438458214709</v>
      </c>
      <c r="N26" s="5">
        <f t="shared" si="2"/>
        <v>33.427438458214709</v>
      </c>
      <c r="O26" s="5">
        <f t="shared" si="3"/>
        <v>33.427438458214709</v>
      </c>
    </row>
    <row r="27" spans="1:15" x14ac:dyDescent="0.35">
      <c r="A27" s="2">
        <v>2024</v>
      </c>
      <c r="B27" s="2">
        <v>8</v>
      </c>
      <c r="C27" s="2">
        <v>28</v>
      </c>
      <c r="D27" s="2">
        <v>16</v>
      </c>
      <c r="E27" s="2">
        <v>20</v>
      </c>
      <c r="F27" s="1" t="s">
        <v>10</v>
      </c>
      <c r="G27" s="2">
        <v>101</v>
      </c>
      <c r="H27" s="5">
        <v>33.365764391482926</v>
      </c>
      <c r="I27" s="2">
        <v>22</v>
      </c>
      <c r="K27">
        <f t="shared" si="4"/>
        <v>23</v>
      </c>
      <c r="L27" s="5">
        <f t="shared" si="0"/>
        <v>33.365764391482926</v>
      </c>
      <c r="M27" s="5">
        <f t="shared" si="1"/>
        <v>33.365764391482926</v>
      </c>
      <c r="N27" s="5">
        <f t="shared" si="2"/>
        <v>33.365764391482926</v>
      </c>
      <c r="O27" s="5">
        <f t="shared" si="3"/>
        <v>33.365764391482926</v>
      </c>
    </row>
    <row r="28" spans="1:15" x14ac:dyDescent="0.35">
      <c r="A28" s="2">
        <v>2024</v>
      </c>
      <c r="B28" s="2">
        <v>8</v>
      </c>
      <c r="C28" s="2">
        <v>28</v>
      </c>
      <c r="D28" s="2">
        <v>16</v>
      </c>
      <c r="E28" s="2">
        <v>20</v>
      </c>
      <c r="F28" s="1" t="s">
        <v>10</v>
      </c>
      <c r="G28" s="2">
        <v>100</v>
      </c>
      <c r="H28" s="5">
        <v>33.304090324751144</v>
      </c>
      <c r="I28" s="2">
        <v>23</v>
      </c>
      <c r="K28">
        <f t="shared" si="4"/>
        <v>24</v>
      </c>
      <c r="L28" s="5">
        <f t="shared" si="0"/>
        <v>33.304090324751144</v>
      </c>
      <c r="M28" s="5">
        <f t="shared" si="1"/>
        <v>33.304090324751144</v>
      </c>
      <c r="N28" s="5">
        <f t="shared" si="2"/>
        <v>15.31350047707023</v>
      </c>
      <c r="O28" s="5">
        <f t="shared" si="3"/>
        <v>33.304090324751144</v>
      </c>
    </row>
    <row r="29" spans="1:15" x14ac:dyDescent="0.35">
      <c r="A29" s="2">
        <v>2024</v>
      </c>
      <c r="B29" s="2">
        <v>8</v>
      </c>
      <c r="C29" s="2">
        <v>28</v>
      </c>
      <c r="D29" s="2">
        <v>16</v>
      </c>
      <c r="E29" s="2">
        <v>20</v>
      </c>
      <c r="F29" s="1" t="s">
        <v>10</v>
      </c>
      <c r="G29" s="2">
        <v>99</v>
      </c>
      <c r="H29" s="5">
        <v>33.242416258019368</v>
      </c>
      <c r="I29" s="2">
        <v>24</v>
      </c>
      <c r="K29">
        <f t="shared" si="4"/>
        <v>25</v>
      </c>
      <c r="L29" s="5">
        <f t="shared" si="0"/>
        <v>33.242416258019368</v>
      </c>
      <c r="M29" s="5">
        <f t="shared" si="1"/>
        <v>33.242416258019368</v>
      </c>
      <c r="N29" s="5">
        <f t="shared" si="2"/>
        <v>0</v>
      </c>
      <c r="O29" s="5">
        <f t="shared" si="3"/>
        <v>33.242416258019368</v>
      </c>
    </row>
    <row r="30" spans="1:15" x14ac:dyDescent="0.35">
      <c r="A30" s="2">
        <v>2024</v>
      </c>
      <c r="B30" s="2">
        <v>8</v>
      </c>
      <c r="C30" s="2">
        <v>28</v>
      </c>
      <c r="D30" s="2">
        <v>16</v>
      </c>
      <c r="E30" s="2">
        <v>20</v>
      </c>
      <c r="F30" s="1" t="s">
        <v>10</v>
      </c>
      <c r="G30" s="2">
        <v>98</v>
      </c>
      <c r="H30" s="5">
        <v>33.180742191287585</v>
      </c>
      <c r="I30" s="2">
        <v>25</v>
      </c>
      <c r="K30">
        <f t="shared" si="4"/>
        <v>26</v>
      </c>
      <c r="L30" s="5">
        <f t="shared" si="0"/>
        <v>33.180742191287585</v>
      </c>
      <c r="M30" s="5">
        <f t="shared" si="1"/>
        <v>33.180742191287585</v>
      </c>
      <c r="N30" s="5">
        <f t="shared" si="2"/>
        <v>0</v>
      </c>
      <c r="O30" s="5">
        <f t="shared" si="3"/>
        <v>33.180742191287585</v>
      </c>
    </row>
    <row r="31" spans="1:15" x14ac:dyDescent="0.35">
      <c r="A31" s="2">
        <v>2024</v>
      </c>
      <c r="B31" s="2">
        <v>8</v>
      </c>
      <c r="C31" s="2">
        <v>28</v>
      </c>
      <c r="D31" s="2">
        <v>16</v>
      </c>
      <c r="E31" s="2">
        <v>20</v>
      </c>
      <c r="F31" s="1" t="s">
        <v>10</v>
      </c>
      <c r="G31" s="2">
        <v>97</v>
      </c>
      <c r="H31" s="5">
        <v>33.119068124555803</v>
      </c>
      <c r="I31" s="2">
        <v>26</v>
      </c>
      <c r="K31">
        <f t="shared" si="4"/>
        <v>27</v>
      </c>
      <c r="L31" s="5">
        <f t="shared" si="0"/>
        <v>33.119068124555803</v>
      </c>
      <c r="M31" s="5">
        <f t="shared" si="1"/>
        <v>33.119068124555803</v>
      </c>
      <c r="N31" s="5">
        <f t="shared" si="2"/>
        <v>0</v>
      </c>
      <c r="O31" s="5">
        <f t="shared" si="3"/>
        <v>33.119068124555803</v>
      </c>
    </row>
    <row r="32" spans="1:15" x14ac:dyDescent="0.35">
      <c r="A32" s="2">
        <v>2024</v>
      </c>
      <c r="B32" s="2">
        <v>8</v>
      </c>
      <c r="C32" s="2">
        <v>28</v>
      </c>
      <c r="D32" s="2">
        <v>16</v>
      </c>
      <c r="E32" s="2">
        <v>20</v>
      </c>
      <c r="F32" s="1" t="s">
        <v>10</v>
      </c>
      <c r="G32" s="2">
        <v>96</v>
      </c>
      <c r="H32" s="5">
        <v>33.05739405782402</v>
      </c>
      <c r="I32" s="2">
        <v>27</v>
      </c>
      <c r="K32">
        <f t="shared" si="4"/>
        <v>28</v>
      </c>
      <c r="L32" s="5">
        <f t="shared" si="0"/>
        <v>33.05739405782402</v>
      </c>
      <c r="M32" s="5">
        <f t="shared" si="1"/>
        <v>33.05739405782402</v>
      </c>
      <c r="N32" s="5">
        <f t="shared" si="2"/>
        <v>0</v>
      </c>
      <c r="O32" s="5">
        <f t="shared" si="3"/>
        <v>33.05739405782402</v>
      </c>
    </row>
    <row r="33" spans="1:15" x14ac:dyDescent="0.35">
      <c r="A33" s="2">
        <v>2024</v>
      </c>
      <c r="B33" s="2">
        <v>8</v>
      </c>
      <c r="C33" s="2">
        <v>28</v>
      </c>
      <c r="D33" s="2">
        <v>16</v>
      </c>
      <c r="E33" s="2">
        <v>20</v>
      </c>
      <c r="F33" s="1" t="s">
        <v>10</v>
      </c>
      <c r="G33" s="2">
        <v>95</v>
      </c>
      <c r="H33" s="5">
        <v>32.995719991092237</v>
      </c>
      <c r="I33" s="2">
        <v>28</v>
      </c>
      <c r="K33">
        <f t="shared" si="4"/>
        <v>29</v>
      </c>
      <c r="L33" s="5">
        <f t="shared" si="0"/>
        <v>32.995719991092237</v>
      </c>
      <c r="M33" s="5">
        <f t="shared" si="1"/>
        <v>32.995719991092237</v>
      </c>
      <c r="N33" s="5">
        <f t="shared" si="2"/>
        <v>0</v>
      </c>
      <c r="O33" s="5">
        <f t="shared" si="3"/>
        <v>32.995719991092237</v>
      </c>
    </row>
    <row r="34" spans="1:15" x14ac:dyDescent="0.35">
      <c r="A34" s="2">
        <v>2024</v>
      </c>
      <c r="B34" s="2">
        <v>8</v>
      </c>
      <c r="C34" s="2">
        <v>28</v>
      </c>
      <c r="D34" s="2">
        <v>16</v>
      </c>
      <c r="E34" s="2">
        <v>20</v>
      </c>
      <c r="F34" s="1" t="s">
        <v>10</v>
      </c>
      <c r="G34" s="2">
        <v>94</v>
      </c>
      <c r="H34" s="5">
        <v>32.934045924360454</v>
      </c>
      <c r="I34" s="2">
        <v>29</v>
      </c>
      <c r="K34">
        <f t="shared" si="4"/>
        <v>30</v>
      </c>
      <c r="L34" s="5">
        <f t="shared" si="0"/>
        <v>32.934045924360454</v>
      </c>
      <c r="M34" s="5">
        <f t="shared" si="1"/>
        <v>32.934045924360454</v>
      </c>
      <c r="N34" s="5">
        <f t="shared" si="2"/>
        <v>0</v>
      </c>
      <c r="O34" s="5">
        <f t="shared" si="3"/>
        <v>32.934045924360454</v>
      </c>
    </row>
    <row r="35" spans="1:15" x14ac:dyDescent="0.35">
      <c r="A35" s="2">
        <v>2024</v>
      </c>
      <c r="B35" s="2">
        <v>8</v>
      </c>
      <c r="C35" s="2">
        <v>28</v>
      </c>
      <c r="D35" s="2">
        <v>16</v>
      </c>
      <c r="E35" s="2">
        <v>20</v>
      </c>
      <c r="F35" s="1" t="s">
        <v>10</v>
      </c>
      <c r="G35" s="2">
        <v>93</v>
      </c>
      <c r="H35" s="5">
        <v>32.872371857628671</v>
      </c>
      <c r="I35" s="2">
        <v>30</v>
      </c>
      <c r="K35">
        <f t="shared" si="4"/>
        <v>31</v>
      </c>
      <c r="L35" s="5">
        <f t="shared" si="0"/>
        <v>32.872371857628671</v>
      </c>
      <c r="M35" s="5">
        <f t="shared" si="1"/>
        <v>32.872371857628671</v>
      </c>
      <c r="N35" s="5">
        <f t="shared" si="2"/>
        <v>0</v>
      </c>
      <c r="O35" s="5">
        <f t="shared" si="3"/>
        <v>32.872371857628671</v>
      </c>
    </row>
    <row r="36" spans="1:15" x14ac:dyDescent="0.35">
      <c r="A36" s="2">
        <v>2024</v>
      </c>
      <c r="B36" s="2">
        <v>8</v>
      </c>
      <c r="C36" s="2">
        <v>28</v>
      </c>
      <c r="D36" s="2">
        <v>16</v>
      </c>
      <c r="E36" s="2">
        <v>20</v>
      </c>
      <c r="F36" s="1" t="s">
        <v>10</v>
      </c>
      <c r="G36" s="2">
        <v>92</v>
      </c>
      <c r="H36" s="5">
        <v>32.810697790896896</v>
      </c>
      <c r="I36" s="2">
        <v>31</v>
      </c>
      <c r="K36">
        <f t="shared" si="4"/>
        <v>32</v>
      </c>
      <c r="L36" s="5">
        <f t="shared" si="0"/>
        <v>32.810697790896896</v>
      </c>
      <c r="M36" s="5">
        <f t="shared" si="1"/>
        <v>32.810697790896896</v>
      </c>
      <c r="N36" s="5">
        <f t="shared" si="2"/>
        <v>0</v>
      </c>
      <c r="O36" s="5">
        <f t="shared" si="3"/>
        <v>32.810697790896896</v>
      </c>
    </row>
    <row r="37" spans="1:15" x14ac:dyDescent="0.35">
      <c r="A37" s="2">
        <v>2024</v>
      </c>
      <c r="B37" s="2">
        <v>8</v>
      </c>
      <c r="C37" s="2">
        <v>28</v>
      </c>
      <c r="D37" s="2">
        <v>16</v>
      </c>
      <c r="E37" s="2">
        <v>20</v>
      </c>
      <c r="F37" s="1" t="s">
        <v>10</v>
      </c>
      <c r="G37" s="2">
        <v>91</v>
      </c>
      <c r="H37" s="5">
        <v>32.749023724165113</v>
      </c>
      <c r="I37" s="2">
        <v>32</v>
      </c>
      <c r="K37">
        <f t="shared" si="4"/>
        <v>33</v>
      </c>
      <c r="L37" s="5">
        <f t="shared" ref="L37:L68" si="5">IF($K37&lt;=L$3,INDEX($H$5:$H$105,MATCH($K37-1,$I$5:$I$105,0)),IF($K37-L$3&lt;1,INDEX($H$5:$H$105,MATCH($K37-1,$I$5:$I$105,0))*(L$3-$K36),0))</f>
        <v>32.749023724165113</v>
      </c>
      <c r="M37" s="5">
        <f t="shared" ref="M37:M68" si="6">IF($K37&lt;=M$3,INDEX($H$5:$H$105,MATCH($K37-1,$I$5:$I$105,0)),IF($K37-M$3&lt;1,INDEX($H$5:$H$105,MATCH($K37-1,$I$5:$I$105,0))*(M$3-$K36),0))</f>
        <v>32.749023724165113</v>
      </c>
      <c r="N37" s="5">
        <f t="shared" ref="N37:N68" si="7">IF($K37&lt;=N$3,INDEX($H$5:$H$105,MATCH($K37-1,$I$5:$I$105,0)),IF($K37-N$3&lt;1,INDEX($H$5:$H$105,MATCH($K37-1,$I$5:$I$105,0))*(N$3-$K36),0))</f>
        <v>0</v>
      </c>
      <c r="O37" s="5">
        <f t="shared" ref="O37:O68" si="8">IF($K37&lt;=O$3,INDEX($H$5:$H$105,MATCH($K37-1,$I$5:$I$105,0)),IF($K37-O$3&lt;1,INDEX($H$5:$H$105,MATCH($K37-1,$I$5:$I$105,0))*(O$3-$K36),0))</f>
        <v>32.749023724165113</v>
      </c>
    </row>
    <row r="38" spans="1:15" x14ac:dyDescent="0.35">
      <c r="A38" s="2">
        <v>2024</v>
      </c>
      <c r="B38" s="2">
        <v>8</v>
      </c>
      <c r="C38" s="2">
        <v>28</v>
      </c>
      <c r="D38" s="2">
        <v>16</v>
      </c>
      <c r="E38" s="2">
        <v>20</v>
      </c>
      <c r="F38" s="1" t="s">
        <v>10</v>
      </c>
      <c r="G38" s="2">
        <v>90</v>
      </c>
      <c r="H38" s="5">
        <v>32.68734965743333</v>
      </c>
      <c r="I38" s="2">
        <v>33</v>
      </c>
      <c r="K38">
        <f t="shared" si="4"/>
        <v>34</v>
      </c>
      <c r="L38" s="5">
        <f t="shared" si="5"/>
        <v>32.68734965743333</v>
      </c>
      <c r="M38" s="5">
        <f t="shared" si="6"/>
        <v>32.68734965743333</v>
      </c>
      <c r="N38" s="5">
        <f t="shared" si="7"/>
        <v>0</v>
      </c>
      <c r="O38" s="5">
        <f t="shared" si="8"/>
        <v>32.68734965743333</v>
      </c>
    </row>
    <row r="39" spans="1:15" x14ac:dyDescent="0.35">
      <c r="A39" s="2">
        <v>2024</v>
      </c>
      <c r="B39" s="2">
        <v>8</v>
      </c>
      <c r="C39" s="2">
        <v>28</v>
      </c>
      <c r="D39" s="2">
        <v>16</v>
      </c>
      <c r="E39" s="2">
        <v>20</v>
      </c>
      <c r="F39" s="1" t="s">
        <v>10</v>
      </c>
      <c r="G39" s="2">
        <v>89</v>
      </c>
      <c r="H39" s="5">
        <v>32.625675590701547</v>
      </c>
      <c r="I39" s="2">
        <v>34</v>
      </c>
      <c r="K39">
        <f t="shared" si="4"/>
        <v>35</v>
      </c>
      <c r="L39" s="5">
        <f t="shared" si="5"/>
        <v>32.625675590701547</v>
      </c>
      <c r="M39" s="5">
        <f t="shared" si="6"/>
        <v>32.625675590701547</v>
      </c>
      <c r="N39" s="5">
        <f t="shared" si="7"/>
        <v>0</v>
      </c>
      <c r="O39" s="5">
        <f t="shared" si="8"/>
        <v>32.625675590701547</v>
      </c>
    </row>
    <row r="40" spans="1:15" x14ac:dyDescent="0.35">
      <c r="A40" s="2">
        <v>2024</v>
      </c>
      <c r="B40" s="2">
        <v>8</v>
      </c>
      <c r="C40" s="2">
        <v>28</v>
      </c>
      <c r="D40" s="2">
        <v>16</v>
      </c>
      <c r="E40" s="2">
        <v>20</v>
      </c>
      <c r="F40" s="1" t="s">
        <v>10</v>
      </c>
      <c r="G40" s="2">
        <v>88</v>
      </c>
      <c r="H40" s="5">
        <v>32.564001523969765</v>
      </c>
      <c r="I40" s="2">
        <v>35</v>
      </c>
      <c r="K40">
        <f t="shared" si="4"/>
        <v>36</v>
      </c>
      <c r="L40" s="5">
        <f t="shared" si="5"/>
        <v>32.564001523969765</v>
      </c>
      <c r="M40" s="5">
        <f t="shared" si="6"/>
        <v>32.564001523969765</v>
      </c>
      <c r="N40" s="5">
        <f t="shared" si="7"/>
        <v>0</v>
      </c>
      <c r="O40" s="5">
        <f t="shared" si="8"/>
        <v>32.564001523969765</v>
      </c>
    </row>
    <row r="41" spans="1:15" x14ac:dyDescent="0.35">
      <c r="A41" s="2">
        <v>2024</v>
      </c>
      <c r="B41" s="2">
        <v>8</v>
      </c>
      <c r="C41" s="2">
        <v>28</v>
      </c>
      <c r="D41" s="2">
        <v>16</v>
      </c>
      <c r="E41" s="2">
        <v>20</v>
      </c>
      <c r="F41" s="1" t="s">
        <v>10</v>
      </c>
      <c r="G41" s="2">
        <v>87</v>
      </c>
      <c r="H41" s="5">
        <v>32.502327457237982</v>
      </c>
      <c r="I41" s="2">
        <v>36</v>
      </c>
      <c r="K41">
        <f t="shared" si="4"/>
        <v>37</v>
      </c>
      <c r="L41" s="5">
        <f t="shared" si="5"/>
        <v>32.502327457237982</v>
      </c>
      <c r="M41" s="5">
        <f t="shared" si="6"/>
        <v>32.502327457237982</v>
      </c>
      <c r="N41" s="5">
        <f t="shared" si="7"/>
        <v>0</v>
      </c>
      <c r="O41" s="5">
        <f t="shared" si="8"/>
        <v>32.502327457237982</v>
      </c>
    </row>
    <row r="42" spans="1:15" x14ac:dyDescent="0.35">
      <c r="A42" s="2">
        <v>2024</v>
      </c>
      <c r="B42" s="2">
        <v>8</v>
      </c>
      <c r="C42" s="2">
        <v>28</v>
      </c>
      <c r="D42" s="2">
        <v>16</v>
      </c>
      <c r="E42" s="2">
        <v>20</v>
      </c>
      <c r="F42" s="1" t="s">
        <v>10</v>
      </c>
      <c r="G42" s="2">
        <v>86</v>
      </c>
      <c r="H42" s="5">
        <v>32.440653390506199</v>
      </c>
      <c r="I42" s="2">
        <v>37</v>
      </c>
      <c r="K42">
        <f t="shared" si="4"/>
        <v>38</v>
      </c>
      <c r="L42" s="5">
        <f t="shared" si="5"/>
        <v>32.440653390506199</v>
      </c>
      <c r="M42" s="5">
        <f t="shared" si="6"/>
        <v>32.440653390506199</v>
      </c>
      <c r="N42" s="5">
        <f t="shared" si="7"/>
        <v>0</v>
      </c>
      <c r="O42" s="5">
        <f t="shared" si="8"/>
        <v>32.440653390506199</v>
      </c>
    </row>
    <row r="43" spans="1:15" x14ac:dyDescent="0.35">
      <c r="A43" s="2">
        <v>2024</v>
      </c>
      <c r="B43" s="2">
        <v>8</v>
      </c>
      <c r="C43" s="2">
        <v>28</v>
      </c>
      <c r="D43" s="2">
        <v>16</v>
      </c>
      <c r="E43" s="2">
        <v>20</v>
      </c>
      <c r="F43" s="1" t="s">
        <v>10</v>
      </c>
      <c r="G43" s="2">
        <v>85</v>
      </c>
      <c r="H43" s="5">
        <v>32.378979323774423</v>
      </c>
      <c r="I43" s="2">
        <v>38</v>
      </c>
      <c r="K43">
        <f t="shared" si="4"/>
        <v>39</v>
      </c>
      <c r="L43" s="5">
        <f t="shared" si="5"/>
        <v>32.378979323774423</v>
      </c>
      <c r="M43" s="5">
        <f t="shared" si="6"/>
        <v>32.378979323774423</v>
      </c>
      <c r="N43" s="5">
        <f t="shared" si="7"/>
        <v>0</v>
      </c>
      <c r="O43" s="5">
        <f t="shared" si="8"/>
        <v>32.378979323774423</v>
      </c>
    </row>
    <row r="44" spans="1:15" x14ac:dyDescent="0.35">
      <c r="A44" s="2">
        <v>2024</v>
      </c>
      <c r="B44" s="2">
        <v>8</v>
      </c>
      <c r="C44" s="2">
        <v>28</v>
      </c>
      <c r="D44" s="2">
        <v>16</v>
      </c>
      <c r="E44" s="2">
        <v>20</v>
      </c>
      <c r="F44" s="1" t="s">
        <v>10</v>
      </c>
      <c r="G44" s="2">
        <v>84</v>
      </c>
      <c r="H44" s="5">
        <v>32.317305257042641</v>
      </c>
      <c r="I44" s="2">
        <v>39</v>
      </c>
      <c r="K44">
        <f t="shared" si="4"/>
        <v>40</v>
      </c>
      <c r="L44" s="5">
        <f t="shared" si="5"/>
        <v>32.317305257042641</v>
      </c>
      <c r="M44" s="5">
        <f t="shared" si="6"/>
        <v>32.317305257042641</v>
      </c>
      <c r="N44" s="5">
        <f t="shared" si="7"/>
        <v>0</v>
      </c>
      <c r="O44" s="5">
        <f t="shared" si="8"/>
        <v>32.317305257042641</v>
      </c>
    </row>
    <row r="45" spans="1:15" x14ac:dyDescent="0.35">
      <c r="A45" s="2">
        <v>2024</v>
      </c>
      <c r="B45" s="2">
        <v>8</v>
      </c>
      <c r="C45" s="2">
        <v>28</v>
      </c>
      <c r="D45" s="2">
        <v>16</v>
      </c>
      <c r="E45" s="2">
        <v>20</v>
      </c>
      <c r="F45" s="1" t="s">
        <v>10</v>
      </c>
      <c r="G45" s="2">
        <v>83</v>
      </c>
      <c r="H45" s="5">
        <v>32.255631190310858</v>
      </c>
      <c r="I45" s="2">
        <v>40</v>
      </c>
      <c r="K45">
        <f t="shared" si="4"/>
        <v>41</v>
      </c>
      <c r="L45" s="5">
        <f t="shared" si="5"/>
        <v>32.255631190310858</v>
      </c>
      <c r="M45" s="5">
        <f t="shared" si="6"/>
        <v>32.255631190310858</v>
      </c>
      <c r="N45" s="5">
        <f t="shared" si="7"/>
        <v>0</v>
      </c>
      <c r="O45" s="5">
        <f t="shared" si="8"/>
        <v>32.255631190310858</v>
      </c>
    </row>
    <row r="46" spans="1:15" x14ac:dyDescent="0.35">
      <c r="A46" s="2">
        <v>2024</v>
      </c>
      <c r="B46" s="2">
        <v>8</v>
      </c>
      <c r="C46" s="2">
        <v>28</v>
      </c>
      <c r="D46" s="2">
        <v>16</v>
      </c>
      <c r="E46" s="2">
        <v>20</v>
      </c>
      <c r="F46" s="1" t="s">
        <v>10</v>
      </c>
      <c r="G46" s="2">
        <v>82</v>
      </c>
      <c r="H46" s="5">
        <v>32.193957123579068</v>
      </c>
      <c r="I46" s="2">
        <v>41</v>
      </c>
      <c r="K46">
        <f t="shared" si="4"/>
        <v>42</v>
      </c>
      <c r="L46" s="5">
        <f t="shared" si="5"/>
        <v>32.193957123579068</v>
      </c>
      <c r="M46" s="5">
        <f t="shared" si="6"/>
        <v>32.193957123579068</v>
      </c>
      <c r="N46" s="5">
        <f t="shared" si="7"/>
        <v>0</v>
      </c>
      <c r="O46" s="5">
        <f t="shared" si="8"/>
        <v>32.193957123579068</v>
      </c>
    </row>
    <row r="47" spans="1:15" x14ac:dyDescent="0.35">
      <c r="A47" s="2">
        <v>2024</v>
      </c>
      <c r="B47" s="2">
        <v>8</v>
      </c>
      <c r="C47" s="2">
        <v>28</v>
      </c>
      <c r="D47" s="2">
        <v>16</v>
      </c>
      <c r="E47" s="2">
        <v>20</v>
      </c>
      <c r="F47" s="1" t="s">
        <v>10</v>
      </c>
      <c r="G47" s="2">
        <v>81</v>
      </c>
      <c r="H47" s="5">
        <v>32.132283056847292</v>
      </c>
      <c r="I47" s="2">
        <v>42</v>
      </c>
      <c r="K47">
        <f t="shared" si="4"/>
        <v>43</v>
      </c>
      <c r="L47" s="5">
        <f t="shared" si="5"/>
        <v>32.132283056847292</v>
      </c>
      <c r="M47" s="5">
        <f t="shared" si="6"/>
        <v>32.132283056847292</v>
      </c>
      <c r="N47" s="5">
        <f t="shared" si="7"/>
        <v>0</v>
      </c>
      <c r="O47" s="5">
        <f t="shared" si="8"/>
        <v>32.132283056847292</v>
      </c>
    </row>
    <row r="48" spans="1:15" x14ac:dyDescent="0.35">
      <c r="A48" s="2">
        <v>2024</v>
      </c>
      <c r="B48" s="2">
        <v>8</v>
      </c>
      <c r="C48" s="2">
        <v>28</v>
      </c>
      <c r="D48" s="2">
        <v>16</v>
      </c>
      <c r="E48" s="2">
        <v>20</v>
      </c>
      <c r="F48" s="1" t="s">
        <v>10</v>
      </c>
      <c r="G48" s="2">
        <v>80</v>
      </c>
      <c r="H48" s="5">
        <v>32.07060899011551</v>
      </c>
      <c r="I48" s="2">
        <v>43</v>
      </c>
      <c r="K48">
        <f t="shared" si="4"/>
        <v>44</v>
      </c>
      <c r="L48" s="5">
        <f t="shared" si="5"/>
        <v>32.07060899011551</v>
      </c>
      <c r="M48" s="5">
        <f t="shared" si="6"/>
        <v>3.167248765717225</v>
      </c>
      <c r="N48" s="5">
        <f t="shared" si="7"/>
        <v>0</v>
      </c>
      <c r="O48" s="5">
        <f t="shared" si="8"/>
        <v>32.07060899011551</v>
      </c>
    </row>
    <row r="49" spans="1:15" x14ac:dyDescent="0.35">
      <c r="A49" s="2">
        <v>2024</v>
      </c>
      <c r="B49" s="2">
        <v>8</v>
      </c>
      <c r="C49" s="2">
        <v>28</v>
      </c>
      <c r="D49" s="2">
        <v>16</v>
      </c>
      <c r="E49" s="2">
        <v>20</v>
      </c>
      <c r="F49" s="1" t="s">
        <v>10</v>
      </c>
      <c r="G49" s="2">
        <v>79</v>
      </c>
      <c r="H49" s="5">
        <v>32.008934923383727</v>
      </c>
      <c r="I49" s="2">
        <v>44</v>
      </c>
      <c r="K49">
        <f t="shared" si="4"/>
        <v>45</v>
      </c>
      <c r="L49" s="5">
        <f t="shared" si="5"/>
        <v>32.008934923383727</v>
      </c>
      <c r="M49" s="5">
        <f t="shared" si="6"/>
        <v>0</v>
      </c>
      <c r="N49" s="5">
        <f t="shared" si="7"/>
        <v>0</v>
      </c>
      <c r="O49" s="5">
        <f t="shared" si="8"/>
        <v>32.008934923383727</v>
      </c>
    </row>
    <row r="50" spans="1:15" x14ac:dyDescent="0.35">
      <c r="A50" s="2">
        <v>2024</v>
      </c>
      <c r="B50" s="2">
        <v>8</v>
      </c>
      <c r="C50" s="2">
        <v>28</v>
      </c>
      <c r="D50" s="2">
        <v>16</v>
      </c>
      <c r="E50" s="2">
        <v>20</v>
      </c>
      <c r="F50" s="1" t="s">
        <v>10</v>
      </c>
      <c r="G50" s="2">
        <v>78</v>
      </c>
      <c r="H50" s="5">
        <v>31.947260856651948</v>
      </c>
      <c r="I50" s="2">
        <v>45</v>
      </c>
      <c r="K50">
        <f t="shared" si="4"/>
        <v>46</v>
      </c>
      <c r="L50" s="5">
        <f t="shared" si="5"/>
        <v>31.947260856651948</v>
      </c>
      <c r="M50" s="5">
        <f t="shared" si="6"/>
        <v>0</v>
      </c>
      <c r="N50" s="5">
        <f t="shared" si="7"/>
        <v>0</v>
      </c>
      <c r="O50" s="5">
        <f t="shared" si="8"/>
        <v>31.947260856651948</v>
      </c>
    </row>
    <row r="51" spans="1:15" x14ac:dyDescent="0.35">
      <c r="A51" s="2">
        <v>2024</v>
      </c>
      <c r="B51" s="2">
        <v>8</v>
      </c>
      <c r="C51" s="2">
        <v>28</v>
      </c>
      <c r="D51" s="2">
        <v>16</v>
      </c>
      <c r="E51" s="2">
        <v>20</v>
      </c>
      <c r="F51" s="1" t="s">
        <v>10</v>
      </c>
      <c r="G51" s="2">
        <v>77</v>
      </c>
      <c r="H51" s="5">
        <v>31.885586789920165</v>
      </c>
      <c r="I51" s="2">
        <v>46</v>
      </c>
      <c r="K51">
        <f t="shared" si="4"/>
        <v>47</v>
      </c>
      <c r="L51" s="5">
        <f t="shared" si="5"/>
        <v>31.885586789920165</v>
      </c>
      <c r="M51" s="5">
        <f t="shared" si="6"/>
        <v>0</v>
      </c>
      <c r="N51" s="5">
        <f t="shared" si="7"/>
        <v>0</v>
      </c>
      <c r="O51" s="5">
        <f t="shared" si="8"/>
        <v>31.885586789920165</v>
      </c>
    </row>
    <row r="52" spans="1:15" x14ac:dyDescent="0.35">
      <c r="A52" s="2">
        <v>2024</v>
      </c>
      <c r="B52" s="2">
        <v>8</v>
      </c>
      <c r="C52" s="2">
        <v>28</v>
      </c>
      <c r="D52" s="2">
        <v>16</v>
      </c>
      <c r="E52" s="2">
        <v>20</v>
      </c>
      <c r="F52" s="1" t="s">
        <v>10</v>
      </c>
      <c r="G52" s="2">
        <v>76</v>
      </c>
      <c r="H52" s="5">
        <v>31.823912723188382</v>
      </c>
      <c r="I52" s="2">
        <v>47</v>
      </c>
      <c r="K52">
        <f t="shared" si="4"/>
        <v>48</v>
      </c>
      <c r="L52" s="5">
        <f t="shared" si="5"/>
        <v>31.823912723188382</v>
      </c>
      <c r="M52" s="5">
        <f t="shared" si="6"/>
        <v>0</v>
      </c>
      <c r="N52" s="5">
        <f t="shared" si="7"/>
        <v>0</v>
      </c>
      <c r="O52" s="5">
        <f t="shared" si="8"/>
        <v>31.823912723188382</v>
      </c>
    </row>
    <row r="53" spans="1:15" x14ac:dyDescent="0.35">
      <c r="A53" s="2">
        <v>2024</v>
      </c>
      <c r="B53" s="2">
        <v>8</v>
      </c>
      <c r="C53" s="2">
        <v>28</v>
      </c>
      <c r="D53" s="2">
        <v>16</v>
      </c>
      <c r="E53" s="2">
        <v>20</v>
      </c>
      <c r="F53" s="1" t="s">
        <v>10</v>
      </c>
      <c r="G53" s="2">
        <v>75</v>
      </c>
      <c r="H53" s="5">
        <v>31.762238656456599</v>
      </c>
      <c r="I53" s="2">
        <v>48</v>
      </c>
      <c r="K53">
        <f t="shared" si="4"/>
        <v>49</v>
      </c>
      <c r="L53" s="5">
        <f t="shared" si="5"/>
        <v>31.762238656456599</v>
      </c>
      <c r="M53" s="5">
        <f t="shared" si="6"/>
        <v>0</v>
      </c>
      <c r="N53" s="5">
        <f t="shared" si="7"/>
        <v>0</v>
      </c>
      <c r="O53" s="5">
        <f t="shared" si="8"/>
        <v>31.762238656456599</v>
      </c>
    </row>
    <row r="54" spans="1:15" x14ac:dyDescent="0.35">
      <c r="A54" s="2">
        <v>2024</v>
      </c>
      <c r="B54" s="2">
        <v>8</v>
      </c>
      <c r="C54" s="2">
        <v>28</v>
      </c>
      <c r="D54" s="2">
        <v>16</v>
      </c>
      <c r="E54" s="2">
        <v>20</v>
      </c>
      <c r="F54" s="1" t="s">
        <v>10</v>
      </c>
      <c r="G54" s="2">
        <v>74</v>
      </c>
      <c r="H54" s="5">
        <v>31.70056458972482</v>
      </c>
      <c r="I54" s="2">
        <v>49</v>
      </c>
      <c r="K54">
        <f t="shared" si="4"/>
        <v>50</v>
      </c>
      <c r="L54" s="5">
        <f t="shared" si="5"/>
        <v>31.70056458972482</v>
      </c>
      <c r="M54" s="5">
        <f t="shared" si="6"/>
        <v>0</v>
      </c>
      <c r="N54" s="5">
        <f t="shared" si="7"/>
        <v>0</v>
      </c>
      <c r="O54" s="5">
        <f t="shared" si="8"/>
        <v>31.70056458972482</v>
      </c>
    </row>
    <row r="55" spans="1:15" x14ac:dyDescent="0.35">
      <c r="A55" s="2">
        <v>2024</v>
      </c>
      <c r="B55" s="2">
        <v>8</v>
      </c>
      <c r="C55" s="2">
        <v>28</v>
      </c>
      <c r="D55" s="2">
        <v>16</v>
      </c>
      <c r="E55" s="2">
        <v>20</v>
      </c>
      <c r="F55" s="1" t="s">
        <v>10</v>
      </c>
      <c r="G55" s="2">
        <v>73</v>
      </c>
      <c r="H55" s="5">
        <v>31.638890522993037</v>
      </c>
      <c r="I55" s="2">
        <v>50</v>
      </c>
      <c r="K55">
        <f t="shared" si="4"/>
        <v>51</v>
      </c>
      <c r="L55" s="5">
        <f t="shared" si="5"/>
        <v>31.638890522993037</v>
      </c>
      <c r="M55" s="5">
        <f t="shared" si="6"/>
        <v>0</v>
      </c>
      <c r="N55" s="5">
        <f t="shared" si="7"/>
        <v>0</v>
      </c>
      <c r="O55" s="5">
        <f t="shared" si="8"/>
        <v>31.638890522993037</v>
      </c>
    </row>
    <row r="56" spans="1:15" x14ac:dyDescent="0.35">
      <c r="A56" s="2">
        <v>2024</v>
      </c>
      <c r="B56" s="2">
        <v>8</v>
      </c>
      <c r="C56" s="2">
        <v>28</v>
      </c>
      <c r="D56" s="2">
        <v>16</v>
      </c>
      <c r="E56" s="2">
        <v>20</v>
      </c>
      <c r="F56" s="1" t="s">
        <v>10</v>
      </c>
      <c r="G56" s="2">
        <v>72</v>
      </c>
      <c r="H56" s="5">
        <v>31.577216456261255</v>
      </c>
      <c r="I56" s="2">
        <v>51</v>
      </c>
      <c r="K56">
        <f t="shared" si="4"/>
        <v>52</v>
      </c>
      <c r="L56" s="5">
        <f t="shared" si="5"/>
        <v>31.577216456261255</v>
      </c>
      <c r="M56" s="5">
        <f t="shared" si="6"/>
        <v>0</v>
      </c>
      <c r="N56" s="5">
        <f t="shared" si="7"/>
        <v>0</v>
      </c>
      <c r="O56" s="5">
        <f t="shared" si="8"/>
        <v>31.577216456261255</v>
      </c>
    </row>
    <row r="57" spans="1:15" x14ac:dyDescent="0.35">
      <c r="A57" s="2">
        <v>2024</v>
      </c>
      <c r="B57" s="2">
        <v>8</v>
      </c>
      <c r="C57" s="2">
        <v>28</v>
      </c>
      <c r="D57" s="2">
        <v>16</v>
      </c>
      <c r="E57" s="2">
        <v>20</v>
      </c>
      <c r="F57" s="1" t="s">
        <v>10</v>
      </c>
      <c r="G57" s="2">
        <v>71</v>
      </c>
      <c r="H57" s="5">
        <v>31.515542389529475</v>
      </c>
      <c r="I57" s="2">
        <v>52</v>
      </c>
      <c r="K57">
        <f t="shared" si="4"/>
        <v>53</v>
      </c>
      <c r="L57" s="5">
        <f t="shared" si="5"/>
        <v>31.515542389529475</v>
      </c>
      <c r="M57" s="5">
        <f t="shared" si="6"/>
        <v>0</v>
      </c>
      <c r="N57" s="5">
        <f t="shared" si="7"/>
        <v>0</v>
      </c>
      <c r="O57" s="5">
        <f t="shared" si="8"/>
        <v>31.515542389529475</v>
      </c>
    </row>
    <row r="58" spans="1:15" x14ac:dyDescent="0.35">
      <c r="A58" s="2">
        <v>2024</v>
      </c>
      <c r="B58" s="2">
        <v>8</v>
      </c>
      <c r="C58" s="2">
        <v>28</v>
      </c>
      <c r="D58" s="2">
        <v>16</v>
      </c>
      <c r="E58" s="2">
        <v>20</v>
      </c>
      <c r="F58" s="1" t="s">
        <v>10</v>
      </c>
      <c r="G58" s="2">
        <v>70</v>
      </c>
      <c r="H58" s="5">
        <v>31.453868322797693</v>
      </c>
      <c r="I58" s="2">
        <v>53</v>
      </c>
      <c r="K58">
        <f t="shared" si="4"/>
        <v>54</v>
      </c>
      <c r="L58" s="5">
        <f t="shared" si="5"/>
        <v>31.453868322797693</v>
      </c>
      <c r="M58" s="5">
        <f t="shared" si="6"/>
        <v>0</v>
      </c>
      <c r="N58" s="5">
        <f t="shared" si="7"/>
        <v>0</v>
      </c>
      <c r="O58" s="5">
        <f t="shared" si="8"/>
        <v>31.453868322797693</v>
      </c>
    </row>
    <row r="59" spans="1:15" x14ac:dyDescent="0.35">
      <c r="A59" s="2">
        <v>2024</v>
      </c>
      <c r="B59" s="2">
        <v>8</v>
      </c>
      <c r="C59" s="2">
        <v>28</v>
      </c>
      <c r="D59" s="2">
        <v>16</v>
      </c>
      <c r="E59" s="2">
        <v>20</v>
      </c>
      <c r="F59" s="1" t="s">
        <v>10</v>
      </c>
      <c r="G59" s="2">
        <v>69</v>
      </c>
      <c r="H59" s="5">
        <v>31.39219425606591</v>
      </c>
      <c r="I59" s="2">
        <v>54</v>
      </c>
      <c r="K59">
        <f t="shared" si="4"/>
        <v>55</v>
      </c>
      <c r="L59" s="5">
        <f t="shared" si="5"/>
        <v>31.39219425606591</v>
      </c>
      <c r="M59" s="5">
        <f t="shared" si="6"/>
        <v>0</v>
      </c>
      <c r="N59" s="5">
        <f t="shared" si="7"/>
        <v>0</v>
      </c>
      <c r="O59" s="5">
        <f t="shared" si="8"/>
        <v>31.39219425606591</v>
      </c>
    </row>
    <row r="60" spans="1:15" x14ac:dyDescent="0.35">
      <c r="A60" s="2">
        <v>2024</v>
      </c>
      <c r="B60" s="2">
        <v>8</v>
      </c>
      <c r="C60" s="2">
        <v>28</v>
      </c>
      <c r="D60" s="2">
        <v>16</v>
      </c>
      <c r="E60" s="2">
        <v>20</v>
      </c>
      <c r="F60" s="1" t="s">
        <v>10</v>
      </c>
      <c r="G60" s="2">
        <v>68</v>
      </c>
      <c r="H60" s="5">
        <v>31.330520189334123</v>
      </c>
      <c r="I60" s="2">
        <v>55</v>
      </c>
      <c r="K60">
        <f t="shared" si="4"/>
        <v>56</v>
      </c>
      <c r="L60" s="5">
        <f t="shared" si="5"/>
        <v>31.330520189334123</v>
      </c>
      <c r="M60" s="5">
        <f t="shared" si="6"/>
        <v>0</v>
      </c>
      <c r="N60" s="5">
        <f t="shared" si="7"/>
        <v>0</v>
      </c>
      <c r="O60" s="5">
        <f t="shared" si="8"/>
        <v>31.330520189334123</v>
      </c>
    </row>
    <row r="61" spans="1:15" x14ac:dyDescent="0.35">
      <c r="A61" s="2">
        <v>2024</v>
      </c>
      <c r="B61" s="2">
        <v>8</v>
      </c>
      <c r="C61" s="2">
        <v>28</v>
      </c>
      <c r="D61" s="2">
        <v>16</v>
      </c>
      <c r="E61" s="2">
        <v>20</v>
      </c>
      <c r="F61" s="1" t="s">
        <v>10</v>
      </c>
      <c r="G61" s="2">
        <v>67</v>
      </c>
      <c r="H61" s="5">
        <v>31.268846122602348</v>
      </c>
      <c r="I61" s="2">
        <v>56</v>
      </c>
      <c r="K61">
        <f t="shared" si="4"/>
        <v>57</v>
      </c>
      <c r="L61" s="5">
        <f t="shared" si="5"/>
        <v>31.268846122602348</v>
      </c>
      <c r="M61" s="5">
        <f t="shared" si="6"/>
        <v>0</v>
      </c>
      <c r="N61" s="5">
        <f t="shared" si="7"/>
        <v>0</v>
      </c>
      <c r="O61" s="5">
        <f t="shared" si="8"/>
        <v>31.268846122602348</v>
      </c>
    </row>
    <row r="62" spans="1:15" x14ac:dyDescent="0.35">
      <c r="A62" s="2">
        <v>2024</v>
      </c>
      <c r="B62" s="2">
        <v>8</v>
      </c>
      <c r="C62" s="2">
        <v>28</v>
      </c>
      <c r="D62" s="2">
        <v>16</v>
      </c>
      <c r="E62" s="2">
        <v>20</v>
      </c>
      <c r="F62" s="1" t="s">
        <v>10</v>
      </c>
      <c r="G62" s="2">
        <v>66</v>
      </c>
      <c r="H62" s="5">
        <v>31.207172055870561</v>
      </c>
      <c r="I62" s="2">
        <v>57</v>
      </c>
      <c r="K62">
        <f t="shared" si="4"/>
        <v>58</v>
      </c>
      <c r="L62" s="5">
        <f t="shared" si="5"/>
        <v>31.207172055870561</v>
      </c>
      <c r="M62" s="5">
        <f t="shared" si="6"/>
        <v>0</v>
      </c>
      <c r="N62" s="5">
        <f t="shared" si="7"/>
        <v>0</v>
      </c>
      <c r="O62" s="5">
        <f t="shared" si="8"/>
        <v>31.207172055870561</v>
      </c>
    </row>
    <row r="63" spans="1:15" x14ac:dyDescent="0.35">
      <c r="A63" s="2">
        <v>2024</v>
      </c>
      <c r="B63" s="2">
        <v>8</v>
      </c>
      <c r="C63" s="2">
        <v>28</v>
      </c>
      <c r="D63" s="2">
        <v>16</v>
      </c>
      <c r="E63" s="2">
        <v>20</v>
      </c>
      <c r="F63" s="1" t="s">
        <v>10</v>
      </c>
      <c r="G63" s="2">
        <v>65</v>
      </c>
      <c r="H63" s="5">
        <v>31.145497989138779</v>
      </c>
      <c r="I63" s="2">
        <v>58</v>
      </c>
      <c r="K63">
        <f t="shared" si="4"/>
        <v>59</v>
      </c>
      <c r="L63" s="5">
        <f t="shared" si="5"/>
        <v>31.145497989138779</v>
      </c>
      <c r="M63" s="5">
        <f t="shared" si="6"/>
        <v>0</v>
      </c>
      <c r="N63" s="5">
        <f t="shared" si="7"/>
        <v>0</v>
      </c>
      <c r="O63" s="5">
        <f t="shared" si="8"/>
        <v>31.145497989138779</v>
      </c>
    </row>
    <row r="64" spans="1:15" x14ac:dyDescent="0.35">
      <c r="A64" s="2">
        <v>2024</v>
      </c>
      <c r="B64" s="2">
        <v>8</v>
      </c>
      <c r="C64" s="2">
        <v>28</v>
      </c>
      <c r="D64" s="2">
        <v>16</v>
      </c>
      <c r="E64" s="2">
        <v>20</v>
      </c>
      <c r="F64" s="1" t="s">
        <v>10</v>
      </c>
      <c r="G64" s="2">
        <v>64</v>
      </c>
      <c r="H64" s="5">
        <v>31.083823922407003</v>
      </c>
      <c r="I64" s="2">
        <v>59</v>
      </c>
      <c r="K64">
        <f t="shared" si="4"/>
        <v>60</v>
      </c>
      <c r="L64" s="5">
        <f t="shared" si="5"/>
        <v>31.083823922407003</v>
      </c>
      <c r="M64" s="5">
        <f t="shared" si="6"/>
        <v>0</v>
      </c>
      <c r="N64" s="5">
        <f t="shared" si="7"/>
        <v>0</v>
      </c>
      <c r="O64" s="5">
        <f t="shared" si="8"/>
        <v>31.083823922407003</v>
      </c>
    </row>
    <row r="65" spans="1:15" x14ac:dyDescent="0.35">
      <c r="A65" s="2">
        <v>2024</v>
      </c>
      <c r="B65" s="2">
        <v>8</v>
      </c>
      <c r="C65" s="2">
        <v>28</v>
      </c>
      <c r="D65" s="2">
        <v>16</v>
      </c>
      <c r="E65" s="2">
        <v>20</v>
      </c>
      <c r="F65" s="1" t="s">
        <v>10</v>
      </c>
      <c r="G65" s="2">
        <v>63</v>
      </c>
      <c r="H65" s="5">
        <v>31.022149855675217</v>
      </c>
      <c r="I65" s="2">
        <v>60</v>
      </c>
      <c r="K65">
        <f t="shared" si="4"/>
        <v>61</v>
      </c>
      <c r="L65" s="5">
        <f t="shared" si="5"/>
        <v>31.022149855675217</v>
      </c>
      <c r="M65" s="5">
        <f t="shared" si="6"/>
        <v>0</v>
      </c>
      <c r="N65" s="5">
        <f t="shared" si="7"/>
        <v>0</v>
      </c>
      <c r="O65" s="5">
        <f t="shared" si="8"/>
        <v>31.022149855675217</v>
      </c>
    </row>
    <row r="66" spans="1:15" x14ac:dyDescent="0.35">
      <c r="A66" s="2">
        <v>2024</v>
      </c>
      <c r="B66" s="2">
        <v>8</v>
      </c>
      <c r="C66" s="2">
        <v>28</v>
      </c>
      <c r="D66" s="2">
        <v>16</v>
      </c>
      <c r="E66" s="2">
        <v>20</v>
      </c>
      <c r="F66" s="1" t="s">
        <v>10</v>
      </c>
      <c r="G66" s="2">
        <v>62</v>
      </c>
      <c r="H66" s="5">
        <v>30.960475788943434</v>
      </c>
      <c r="I66" s="2">
        <v>61</v>
      </c>
      <c r="K66">
        <f t="shared" si="4"/>
        <v>62</v>
      </c>
      <c r="L66" s="5">
        <f t="shared" si="5"/>
        <v>30.960475788943434</v>
      </c>
      <c r="M66" s="5">
        <f t="shared" si="6"/>
        <v>0</v>
      </c>
      <c r="N66" s="5">
        <f t="shared" si="7"/>
        <v>0</v>
      </c>
      <c r="O66" s="5">
        <f t="shared" si="8"/>
        <v>30.960475788943434</v>
      </c>
    </row>
    <row r="67" spans="1:15" x14ac:dyDescent="0.35">
      <c r="A67" s="2">
        <v>2024</v>
      </c>
      <c r="B67" s="2">
        <v>8</v>
      </c>
      <c r="C67" s="2">
        <v>28</v>
      </c>
      <c r="D67" s="2">
        <v>16</v>
      </c>
      <c r="E67" s="2">
        <v>20</v>
      </c>
      <c r="F67" s="1" t="s">
        <v>10</v>
      </c>
      <c r="G67" s="2">
        <v>61</v>
      </c>
      <c r="H67" s="5">
        <v>30.898801722211651</v>
      </c>
      <c r="I67" s="2">
        <v>62</v>
      </c>
      <c r="K67">
        <f t="shared" si="4"/>
        <v>63</v>
      </c>
      <c r="L67" s="5">
        <f t="shared" si="5"/>
        <v>30.898801722211651</v>
      </c>
      <c r="M67" s="5">
        <f t="shared" si="6"/>
        <v>0</v>
      </c>
      <c r="N67" s="5">
        <f t="shared" si="7"/>
        <v>0</v>
      </c>
      <c r="O67" s="5">
        <f t="shared" si="8"/>
        <v>30.898801722211651</v>
      </c>
    </row>
    <row r="68" spans="1:15" x14ac:dyDescent="0.35">
      <c r="A68" s="2">
        <v>2024</v>
      </c>
      <c r="B68" s="2">
        <v>8</v>
      </c>
      <c r="C68" s="2">
        <v>28</v>
      </c>
      <c r="D68" s="2">
        <v>16</v>
      </c>
      <c r="E68" s="2">
        <v>20</v>
      </c>
      <c r="F68" s="1" t="s">
        <v>10</v>
      </c>
      <c r="G68" s="2">
        <v>60</v>
      </c>
      <c r="H68" s="5">
        <v>30.837127655479872</v>
      </c>
      <c r="I68" s="2">
        <v>63</v>
      </c>
      <c r="K68">
        <f t="shared" si="4"/>
        <v>64</v>
      </c>
      <c r="L68" s="5">
        <f t="shared" si="5"/>
        <v>30.837127655479872</v>
      </c>
      <c r="M68" s="5">
        <f t="shared" si="6"/>
        <v>0</v>
      </c>
      <c r="N68" s="5">
        <f t="shared" si="7"/>
        <v>0</v>
      </c>
      <c r="O68" s="5">
        <f t="shared" si="8"/>
        <v>30.837127655479872</v>
      </c>
    </row>
    <row r="69" spans="1:15" x14ac:dyDescent="0.35">
      <c r="A69" s="2">
        <v>2024</v>
      </c>
      <c r="B69" s="2">
        <v>8</v>
      </c>
      <c r="C69" s="2">
        <v>28</v>
      </c>
      <c r="D69" s="2">
        <v>16</v>
      </c>
      <c r="E69" s="2">
        <v>20</v>
      </c>
      <c r="F69" s="1" t="s">
        <v>10</v>
      </c>
      <c r="G69" s="2">
        <v>59</v>
      </c>
      <c r="H69" s="5">
        <v>30.775453588748089</v>
      </c>
      <c r="I69" s="2">
        <v>64</v>
      </c>
      <c r="K69">
        <f t="shared" si="4"/>
        <v>65</v>
      </c>
      <c r="L69" s="5">
        <f t="shared" ref="L69:L105" si="9">IF($K69&lt;=L$3,INDEX($H$5:$H$105,MATCH($K69-1,$I$5:$I$105,0)),IF($K69-L$3&lt;1,INDEX($H$5:$H$105,MATCH($K69-1,$I$5:$I$105,0))*(L$3-$K68),0))</f>
        <v>30.775453588748089</v>
      </c>
      <c r="M69" s="5">
        <f t="shared" ref="M69:M105" si="10">IF($K69&lt;=M$3,INDEX($H$5:$H$105,MATCH($K69-1,$I$5:$I$105,0)),IF($K69-M$3&lt;1,INDEX($H$5:$H$105,MATCH($K69-1,$I$5:$I$105,0))*(M$3-$K68),0))</f>
        <v>0</v>
      </c>
      <c r="N69" s="5">
        <f t="shared" ref="N69:N105" si="11">IF($K69&lt;=N$3,INDEX($H$5:$H$105,MATCH($K69-1,$I$5:$I$105,0)),IF($K69-N$3&lt;1,INDEX($H$5:$H$105,MATCH($K69-1,$I$5:$I$105,0))*(N$3-$K68),0))</f>
        <v>0</v>
      </c>
      <c r="O69" s="5">
        <f t="shared" ref="O69:O105" si="12">IF($K69&lt;=O$3,INDEX($H$5:$H$105,MATCH($K69-1,$I$5:$I$105,0)),IF($K69-O$3&lt;1,INDEX($H$5:$H$105,MATCH($K69-1,$I$5:$I$105,0))*(O$3-$K68),0))</f>
        <v>30.775453588748089</v>
      </c>
    </row>
    <row r="70" spans="1:15" x14ac:dyDescent="0.35">
      <c r="A70" s="2">
        <v>2024</v>
      </c>
      <c r="B70" s="2">
        <v>8</v>
      </c>
      <c r="C70" s="2">
        <v>28</v>
      </c>
      <c r="D70" s="2">
        <v>16</v>
      </c>
      <c r="E70" s="2">
        <v>20</v>
      </c>
      <c r="F70" s="1" t="s">
        <v>10</v>
      </c>
      <c r="G70" s="2">
        <v>58</v>
      </c>
      <c r="H70" s="5">
        <v>30.713779522016306</v>
      </c>
      <c r="I70" s="2">
        <v>65</v>
      </c>
      <c r="K70">
        <f t="shared" si="4"/>
        <v>66</v>
      </c>
      <c r="L70" s="5">
        <f t="shared" si="9"/>
        <v>30.713779522016306</v>
      </c>
      <c r="M70" s="5">
        <f t="shared" si="10"/>
        <v>0</v>
      </c>
      <c r="N70" s="5">
        <f t="shared" si="11"/>
        <v>0</v>
      </c>
      <c r="O70" s="5">
        <f t="shared" si="12"/>
        <v>30.713779522016306</v>
      </c>
    </row>
    <row r="71" spans="1:15" x14ac:dyDescent="0.35">
      <c r="A71" s="2">
        <v>2024</v>
      </c>
      <c r="B71" s="2">
        <v>8</v>
      </c>
      <c r="C71" s="2">
        <v>28</v>
      </c>
      <c r="D71" s="2">
        <v>16</v>
      </c>
      <c r="E71" s="2">
        <v>20</v>
      </c>
      <c r="F71" s="1" t="s">
        <v>10</v>
      </c>
      <c r="G71" s="2">
        <v>57</v>
      </c>
      <c r="H71" s="5">
        <v>30.652105455284527</v>
      </c>
      <c r="I71" s="2">
        <v>66</v>
      </c>
      <c r="K71">
        <f t="shared" ref="K71:K105" si="13">K70+1</f>
        <v>67</v>
      </c>
      <c r="L71" s="5">
        <f t="shared" si="9"/>
        <v>30.652105455284527</v>
      </c>
      <c r="M71" s="5">
        <f t="shared" si="10"/>
        <v>0</v>
      </c>
      <c r="N71" s="5">
        <f t="shared" si="11"/>
        <v>0</v>
      </c>
      <c r="O71" s="5">
        <f t="shared" si="12"/>
        <v>30.652105455284527</v>
      </c>
    </row>
    <row r="72" spans="1:15" x14ac:dyDescent="0.35">
      <c r="A72" s="2">
        <v>2024</v>
      </c>
      <c r="B72" s="2">
        <v>8</v>
      </c>
      <c r="C72" s="2">
        <v>28</v>
      </c>
      <c r="D72" s="2">
        <v>16</v>
      </c>
      <c r="E72" s="2">
        <v>20</v>
      </c>
      <c r="F72" s="1" t="s">
        <v>10</v>
      </c>
      <c r="G72" s="2">
        <v>56</v>
      </c>
      <c r="H72" s="5">
        <v>30.590431388552744</v>
      </c>
      <c r="I72" s="2">
        <v>67</v>
      </c>
      <c r="K72">
        <f t="shared" si="13"/>
        <v>68</v>
      </c>
      <c r="L72" s="5">
        <f t="shared" si="9"/>
        <v>30.590431388552744</v>
      </c>
      <c r="M72" s="5">
        <f t="shared" si="10"/>
        <v>0</v>
      </c>
      <c r="N72" s="5">
        <f t="shared" si="11"/>
        <v>0</v>
      </c>
      <c r="O72" s="5">
        <f t="shared" si="12"/>
        <v>30.590431388552744</v>
      </c>
    </row>
    <row r="73" spans="1:15" x14ac:dyDescent="0.35">
      <c r="A73" s="2">
        <v>2024</v>
      </c>
      <c r="B73" s="2">
        <v>8</v>
      </c>
      <c r="C73" s="2">
        <v>28</v>
      </c>
      <c r="D73" s="2">
        <v>16</v>
      </c>
      <c r="E73" s="2">
        <v>20</v>
      </c>
      <c r="F73" s="1" t="s">
        <v>10</v>
      </c>
      <c r="G73" s="2">
        <v>55</v>
      </c>
      <c r="H73" s="5">
        <v>30.528757321820962</v>
      </c>
      <c r="I73" s="2">
        <v>68</v>
      </c>
      <c r="K73">
        <f t="shared" si="13"/>
        <v>69</v>
      </c>
      <c r="L73" s="5">
        <f t="shared" si="9"/>
        <v>30.528757321820962</v>
      </c>
      <c r="M73" s="5">
        <f t="shared" si="10"/>
        <v>0</v>
      </c>
      <c r="N73" s="5">
        <f t="shared" si="11"/>
        <v>0</v>
      </c>
      <c r="O73" s="5">
        <f t="shared" si="12"/>
        <v>30.528757321820962</v>
      </c>
    </row>
    <row r="74" spans="1:15" x14ac:dyDescent="0.35">
      <c r="A74" s="2">
        <v>2024</v>
      </c>
      <c r="B74" s="2">
        <v>8</v>
      </c>
      <c r="C74" s="2">
        <v>28</v>
      </c>
      <c r="D74" s="2">
        <v>16</v>
      </c>
      <c r="E74" s="2">
        <v>20</v>
      </c>
      <c r="F74" s="1" t="s">
        <v>10</v>
      </c>
      <c r="G74" s="2">
        <v>54</v>
      </c>
      <c r="H74" s="5">
        <v>30.467083255089179</v>
      </c>
      <c r="I74" s="2">
        <v>69</v>
      </c>
      <c r="K74">
        <f t="shared" si="13"/>
        <v>70</v>
      </c>
      <c r="L74" s="5">
        <f t="shared" si="9"/>
        <v>30.467083255089179</v>
      </c>
      <c r="M74" s="5">
        <f t="shared" si="10"/>
        <v>0</v>
      </c>
      <c r="N74" s="5">
        <f t="shared" si="11"/>
        <v>0</v>
      </c>
      <c r="O74" s="5">
        <f t="shared" si="12"/>
        <v>30.467083255089179</v>
      </c>
    </row>
    <row r="75" spans="1:15" x14ac:dyDescent="0.35">
      <c r="A75" s="2">
        <v>2024</v>
      </c>
      <c r="B75" s="2">
        <v>8</v>
      </c>
      <c r="C75" s="2">
        <v>28</v>
      </c>
      <c r="D75" s="2">
        <v>16</v>
      </c>
      <c r="E75" s="2">
        <v>29</v>
      </c>
      <c r="F75" s="1" t="s">
        <v>11</v>
      </c>
      <c r="G75" s="2">
        <v>159</v>
      </c>
      <c r="H75" s="5">
        <v>30.43575950488113</v>
      </c>
      <c r="I75" s="2">
        <v>70</v>
      </c>
      <c r="K75">
        <f t="shared" si="13"/>
        <v>71</v>
      </c>
      <c r="L75" s="5">
        <f t="shared" si="9"/>
        <v>1.376225607478563</v>
      </c>
      <c r="M75" s="5">
        <f t="shared" si="10"/>
        <v>0</v>
      </c>
      <c r="N75" s="5">
        <f t="shared" si="11"/>
        <v>0</v>
      </c>
      <c r="O75" s="5">
        <f t="shared" si="12"/>
        <v>30.43575950488113</v>
      </c>
    </row>
    <row r="76" spans="1:15" x14ac:dyDescent="0.35">
      <c r="A76" s="2">
        <v>2024</v>
      </c>
      <c r="B76" s="2">
        <v>8</v>
      </c>
      <c r="C76" s="2">
        <v>28</v>
      </c>
      <c r="D76" s="2">
        <v>16</v>
      </c>
      <c r="E76" s="2">
        <v>30</v>
      </c>
      <c r="F76" s="1" t="s">
        <v>12</v>
      </c>
      <c r="G76" s="2">
        <v>159</v>
      </c>
      <c r="H76" s="5">
        <v>30.43575950488113</v>
      </c>
      <c r="I76" s="2">
        <v>71</v>
      </c>
      <c r="K76">
        <f t="shared" si="13"/>
        <v>72</v>
      </c>
      <c r="L76" s="5">
        <f t="shared" si="9"/>
        <v>0</v>
      </c>
      <c r="M76" s="5">
        <f t="shared" si="10"/>
        <v>0</v>
      </c>
      <c r="N76" s="5">
        <f t="shared" si="11"/>
        <v>0</v>
      </c>
      <c r="O76" s="5">
        <f t="shared" si="12"/>
        <v>30.43575950488113</v>
      </c>
    </row>
    <row r="77" spans="1:15" x14ac:dyDescent="0.35">
      <c r="A77" s="2">
        <v>2024</v>
      </c>
      <c r="B77" s="2">
        <v>8</v>
      </c>
      <c r="C77" s="2">
        <v>28</v>
      </c>
      <c r="D77" s="2">
        <v>16</v>
      </c>
      <c r="E77" s="2">
        <v>31</v>
      </c>
      <c r="F77" s="1" t="s">
        <v>13</v>
      </c>
      <c r="G77" s="2">
        <v>159</v>
      </c>
      <c r="H77" s="5">
        <v>30.43575950488113</v>
      </c>
      <c r="I77" s="2">
        <v>72</v>
      </c>
      <c r="K77">
        <f t="shared" si="13"/>
        <v>73</v>
      </c>
      <c r="L77" s="5">
        <f t="shared" si="9"/>
        <v>0</v>
      </c>
      <c r="M77" s="5">
        <f t="shared" si="10"/>
        <v>0</v>
      </c>
      <c r="N77" s="5">
        <f t="shared" si="11"/>
        <v>0</v>
      </c>
      <c r="O77" s="5">
        <f t="shared" si="12"/>
        <v>30.43575950488113</v>
      </c>
    </row>
    <row r="78" spans="1:15" x14ac:dyDescent="0.35">
      <c r="A78" s="2">
        <v>2024</v>
      </c>
      <c r="B78" s="2">
        <v>8</v>
      </c>
      <c r="C78" s="2">
        <v>28</v>
      </c>
      <c r="D78" s="2">
        <v>16</v>
      </c>
      <c r="E78" s="2">
        <v>33</v>
      </c>
      <c r="F78" s="1" t="s">
        <v>14</v>
      </c>
      <c r="G78" s="2">
        <v>159</v>
      </c>
      <c r="H78" s="5">
        <v>30.43575950488113</v>
      </c>
      <c r="I78" s="2">
        <v>73</v>
      </c>
      <c r="K78">
        <f t="shared" si="13"/>
        <v>74</v>
      </c>
      <c r="L78" s="5">
        <f t="shared" si="9"/>
        <v>0</v>
      </c>
      <c r="M78" s="5">
        <f t="shared" si="10"/>
        <v>0</v>
      </c>
      <c r="N78" s="5">
        <f t="shared" si="11"/>
        <v>0</v>
      </c>
      <c r="O78" s="5">
        <f t="shared" si="12"/>
        <v>30.43575950488113</v>
      </c>
    </row>
    <row r="79" spans="1:15" x14ac:dyDescent="0.35">
      <c r="A79" s="2">
        <v>2024</v>
      </c>
      <c r="B79" s="2">
        <v>8</v>
      </c>
      <c r="C79" s="2">
        <v>28</v>
      </c>
      <c r="D79" s="2">
        <v>16</v>
      </c>
      <c r="E79" s="2">
        <v>34</v>
      </c>
      <c r="F79" s="1" t="s">
        <v>15</v>
      </c>
      <c r="G79" s="2">
        <v>159</v>
      </c>
      <c r="H79" s="5">
        <v>30.43575950488113</v>
      </c>
      <c r="I79" s="2">
        <v>74</v>
      </c>
      <c r="K79">
        <f t="shared" si="13"/>
        <v>75</v>
      </c>
      <c r="L79" s="5">
        <f t="shared" si="9"/>
        <v>0</v>
      </c>
      <c r="M79" s="5">
        <f t="shared" si="10"/>
        <v>0</v>
      </c>
      <c r="N79" s="5">
        <f t="shared" si="11"/>
        <v>0</v>
      </c>
      <c r="O79" s="5">
        <f t="shared" si="12"/>
        <v>30.43575950488113</v>
      </c>
    </row>
    <row r="80" spans="1:15" x14ac:dyDescent="0.35">
      <c r="A80" s="2">
        <v>2024</v>
      </c>
      <c r="B80" s="2">
        <v>8</v>
      </c>
      <c r="C80" s="2">
        <v>28</v>
      </c>
      <c r="D80" s="2">
        <v>16</v>
      </c>
      <c r="E80" s="2">
        <v>20</v>
      </c>
      <c r="F80" s="1" t="s">
        <v>10</v>
      </c>
      <c r="G80" s="2">
        <v>53</v>
      </c>
      <c r="H80" s="5">
        <v>30.4054091883574</v>
      </c>
      <c r="I80" s="2">
        <v>75</v>
      </c>
      <c r="K80">
        <f t="shared" si="13"/>
        <v>76</v>
      </c>
      <c r="L80" s="5">
        <f t="shared" si="9"/>
        <v>0</v>
      </c>
      <c r="M80" s="5">
        <f t="shared" si="10"/>
        <v>0</v>
      </c>
      <c r="N80" s="5">
        <f t="shared" si="11"/>
        <v>0</v>
      </c>
      <c r="O80" s="5">
        <f t="shared" si="12"/>
        <v>30.4054091883574</v>
      </c>
    </row>
    <row r="81" spans="1:15" x14ac:dyDescent="0.35">
      <c r="A81" s="2">
        <v>2024</v>
      </c>
      <c r="B81" s="2">
        <v>8</v>
      </c>
      <c r="C81" s="2">
        <v>28</v>
      </c>
      <c r="D81" s="2">
        <v>16</v>
      </c>
      <c r="E81" s="2">
        <v>20</v>
      </c>
      <c r="F81" s="1" t="s">
        <v>10</v>
      </c>
      <c r="G81" s="2">
        <v>52</v>
      </c>
      <c r="H81" s="5">
        <v>30.343735121625617</v>
      </c>
      <c r="I81" s="2">
        <v>76</v>
      </c>
      <c r="K81">
        <f t="shared" si="13"/>
        <v>77</v>
      </c>
      <c r="L81" s="5">
        <f t="shared" si="9"/>
        <v>0</v>
      </c>
      <c r="M81" s="5">
        <f t="shared" si="10"/>
        <v>0</v>
      </c>
      <c r="N81" s="5">
        <f t="shared" si="11"/>
        <v>0</v>
      </c>
      <c r="O81" s="5">
        <f t="shared" si="12"/>
        <v>30.343735121625617</v>
      </c>
    </row>
    <row r="82" spans="1:15" x14ac:dyDescent="0.35">
      <c r="A82" s="2">
        <v>2024</v>
      </c>
      <c r="B82" s="2">
        <v>8</v>
      </c>
      <c r="C82" s="2">
        <v>28</v>
      </c>
      <c r="D82" s="2">
        <v>16</v>
      </c>
      <c r="E82" s="2">
        <v>29</v>
      </c>
      <c r="F82" s="1" t="s">
        <v>11</v>
      </c>
      <c r="G82" s="2">
        <v>158</v>
      </c>
      <c r="H82" s="5">
        <v>30.300555935547553</v>
      </c>
      <c r="I82" s="2">
        <v>77</v>
      </c>
      <c r="K82">
        <f t="shared" si="13"/>
        <v>78</v>
      </c>
      <c r="L82" s="5">
        <f t="shared" si="9"/>
        <v>0</v>
      </c>
      <c r="M82" s="5">
        <f t="shared" si="10"/>
        <v>0</v>
      </c>
      <c r="N82" s="5">
        <f t="shared" si="11"/>
        <v>0</v>
      </c>
      <c r="O82" s="5">
        <f t="shared" si="12"/>
        <v>30.300555935547553</v>
      </c>
    </row>
    <row r="83" spans="1:15" x14ac:dyDescent="0.35">
      <c r="A83" s="2">
        <v>2024</v>
      </c>
      <c r="B83" s="2">
        <v>8</v>
      </c>
      <c r="C83" s="2">
        <v>28</v>
      </c>
      <c r="D83" s="2">
        <v>16</v>
      </c>
      <c r="E83" s="2">
        <v>30</v>
      </c>
      <c r="F83" s="1" t="s">
        <v>12</v>
      </c>
      <c r="G83" s="2">
        <v>158</v>
      </c>
      <c r="H83" s="5">
        <v>30.300555935547553</v>
      </c>
      <c r="I83" s="2">
        <v>78</v>
      </c>
      <c r="K83">
        <f t="shared" si="13"/>
        <v>79</v>
      </c>
      <c r="L83" s="5">
        <f t="shared" si="9"/>
        <v>0</v>
      </c>
      <c r="M83" s="5">
        <f t="shared" si="10"/>
        <v>0</v>
      </c>
      <c r="N83" s="5">
        <f t="shared" si="11"/>
        <v>0</v>
      </c>
      <c r="O83" s="5">
        <f t="shared" si="12"/>
        <v>30.300555935547553</v>
      </c>
    </row>
    <row r="84" spans="1:15" x14ac:dyDescent="0.35">
      <c r="A84" s="2">
        <v>2024</v>
      </c>
      <c r="B84" s="2">
        <v>8</v>
      </c>
      <c r="C84" s="2">
        <v>28</v>
      </c>
      <c r="D84" s="2">
        <v>16</v>
      </c>
      <c r="E84" s="2">
        <v>31</v>
      </c>
      <c r="F84" s="1" t="s">
        <v>13</v>
      </c>
      <c r="G84" s="2">
        <v>158</v>
      </c>
      <c r="H84" s="5">
        <v>30.300555935547553</v>
      </c>
      <c r="I84" s="2">
        <v>79</v>
      </c>
      <c r="K84">
        <f t="shared" si="13"/>
        <v>80</v>
      </c>
      <c r="L84" s="5">
        <f t="shared" si="9"/>
        <v>0</v>
      </c>
      <c r="M84" s="5">
        <f t="shared" si="10"/>
        <v>0</v>
      </c>
      <c r="N84" s="5">
        <f t="shared" si="11"/>
        <v>0</v>
      </c>
      <c r="O84" s="5">
        <f t="shared" si="12"/>
        <v>30.300555935547553</v>
      </c>
    </row>
    <row r="85" spans="1:15" x14ac:dyDescent="0.35">
      <c r="A85" s="2">
        <v>2024</v>
      </c>
      <c r="B85" s="2">
        <v>8</v>
      </c>
      <c r="C85" s="2">
        <v>28</v>
      </c>
      <c r="D85" s="2">
        <v>16</v>
      </c>
      <c r="E85" s="2">
        <v>33</v>
      </c>
      <c r="F85" s="1" t="s">
        <v>14</v>
      </c>
      <c r="G85" s="2">
        <v>158</v>
      </c>
      <c r="H85" s="5">
        <v>30.300555935547553</v>
      </c>
      <c r="I85" s="2">
        <v>80</v>
      </c>
      <c r="K85">
        <f t="shared" si="13"/>
        <v>81</v>
      </c>
      <c r="L85" s="5">
        <f t="shared" si="9"/>
        <v>0</v>
      </c>
      <c r="M85" s="5">
        <f t="shared" si="10"/>
        <v>0</v>
      </c>
      <c r="N85" s="5">
        <f t="shared" si="11"/>
        <v>0</v>
      </c>
      <c r="O85" s="5">
        <f t="shared" si="12"/>
        <v>0</v>
      </c>
    </row>
    <row r="86" spans="1:15" x14ac:dyDescent="0.35">
      <c r="A86" s="2">
        <v>2024</v>
      </c>
      <c r="B86" s="2">
        <v>8</v>
      </c>
      <c r="C86" s="2">
        <v>28</v>
      </c>
      <c r="D86" s="2">
        <v>16</v>
      </c>
      <c r="E86" s="2">
        <v>34</v>
      </c>
      <c r="F86" s="1" t="s">
        <v>15</v>
      </c>
      <c r="G86" s="2">
        <v>158</v>
      </c>
      <c r="H86" s="5">
        <v>30.300555935547553</v>
      </c>
      <c r="I86" s="2">
        <v>81</v>
      </c>
      <c r="K86">
        <f t="shared" si="13"/>
        <v>82</v>
      </c>
      <c r="L86" s="5">
        <f t="shared" si="9"/>
        <v>0</v>
      </c>
      <c r="M86" s="5">
        <f t="shared" si="10"/>
        <v>0</v>
      </c>
      <c r="N86" s="5">
        <f t="shared" si="11"/>
        <v>0</v>
      </c>
      <c r="O86" s="5">
        <f t="shared" si="12"/>
        <v>0</v>
      </c>
    </row>
    <row r="87" spans="1:15" x14ac:dyDescent="0.35">
      <c r="A87" s="2">
        <v>2024</v>
      </c>
      <c r="B87" s="2">
        <v>8</v>
      </c>
      <c r="C87" s="2">
        <v>28</v>
      </c>
      <c r="D87" s="2">
        <v>16</v>
      </c>
      <c r="E87" s="2">
        <v>20</v>
      </c>
      <c r="F87" s="1" t="s">
        <v>10</v>
      </c>
      <c r="G87" s="2">
        <v>51</v>
      </c>
      <c r="H87" s="5">
        <v>30.282061054893834</v>
      </c>
      <c r="I87" s="2">
        <v>82</v>
      </c>
      <c r="K87">
        <f t="shared" si="13"/>
        <v>83</v>
      </c>
      <c r="L87" s="5">
        <f t="shared" si="9"/>
        <v>0</v>
      </c>
      <c r="M87" s="5">
        <f t="shared" si="10"/>
        <v>0</v>
      </c>
      <c r="N87" s="5">
        <f t="shared" si="11"/>
        <v>0</v>
      </c>
      <c r="O87" s="5">
        <f t="shared" si="12"/>
        <v>0</v>
      </c>
    </row>
    <row r="88" spans="1:15" x14ac:dyDescent="0.35">
      <c r="A88" s="2">
        <v>2024</v>
      </c>
      <c r="B88" s="2">
        <v>8</v>
      </c>
      <c r="C88" s="2">
        <v>28</v>
      </c>
      <c r="D88" s="2">
        <v>16</v>
      </c>
      <c r="E88" s="2">
        <v>20</v>
      </c>
      <c r="F88" s="1" t="s">
        <v>10</v>
      </c>
      <c r="G88" s="2">
        <v>50</v>
      </c>
      <c r="H88" s="5">
        <v>30.220386988162055</v>
      </c>
      <c r="I88" s="2">
        <v>83</v>
      </c>
      <c r="K88">
        <f t="shared" si="13"/>
        <v>84</v>
      </c>
      <c r="L88" s="5">
        <f t="shared" si="9"/>
        <v>0</v>
      </c>
      <c r="M88" s="5">
        <f t="shared" si="10"/>
        <v>0</v>
      </c>
      <c r="N88" s="5">
        <f t="shared" si="11"/>
        <v>0</v>
      </c>
      <c r="O88" s="5">
        <f t="shared" si="12"/>
        <v>0</v>
      </c>
    </row>
    <row r="89" spans="1:15" x14ac:dyDescent="0.35">
      <c r="A89" s="2">
        <v>2024</v>
      </c>
      <c r="B89" s="2">
        <v>8</v>
      </c>
      <c r="C89" s="2">
        <v>28</v>
      </c>
      <c r="D89" s="2">
        <v>16</v>
      </c>
      <c r="E89" s="2">
        <v>29</v>
      </c>
      <c r="F89" s="1" t="s">
        <v>11</v>
      </c>
      <c r="G89" s="2">
        <v>157</v>
      </c>
      <c r="H89" s="5">
        <v>30.16535236621398</v>
      </c>
      <c r="I89" s="2">
        <v>84</v>
      </c>
      <c r="K89">
        <f t="shared" si="13"/>
        <v>85</v>
      </c>
      <c r="L89" s="5">
        <f t="shared" si="9"/>
        <v>0</v>
      </c>
      <c r="M89" s="5">
        <f t="shared" si="10"/>
        <v>0</v>
      </c>
      <c r="N89" s="5">
        <f t="shared" si="11"/>
        <v>0</v>
      </c>
      <c r="O89" s="5">
        <f t="shared" si="12"/>
        <v>0</v>
      </c>
    </row>
    <row r="90" spans="1:15" x14ac:dyDescent="0.35">
      <c r="A90" s="2">
        <v>2024</v>
      </c>
      <c r="B90" s="2">
        <v>8</v>
      </c>
      <c r="C90" s="2">
        <v>28</v>
      </c>
      <c r="D90" s="2">
        <v>16</v>
      </c>
      <c r="E90" s="2">
        <v>30</v>
      </c>
      <c r="F90" s="1" t="s">
        <v>12</v>
      </c>
      <c r="G90" s="2">
        <v>157</v>
      </c>
      <c r="H90" s="5">
        <v>30.16535236621398</v>
      </c>
      <c r="I90" s="2">
        <v>85</v>
      </c>
      <c r="K90">
        <f t="shared" si="13"/>
        <v>86</v>
      </c>
      <c r="L90" s="5">
        <f t="shared" si="9"/>
        <v>0</v>
      </c>
      <c r="M90" s="5">
        <f t="shared" si="10"/>
        <v>0</v>
      </c>
      <c r="N90" s="5">
        <f t="shared" si="11"/>
        <v>0</v>
      </c>
      <c r="O90" s="5">
        <f t="shared" si="12"/>
        <v>0</v>
      </c>
    </row>
    <row r="91" spans="1:15" x14ac:dyDescent="0.35">
      <c r="A91" s="2">
        <v>2024</v>
      </c>
      <c r="B91" s="2">
        <v>8</v>
      </c>
      <c r="C91" s="2">
        <v>28</v>
      </c>
      <c r="D91" s="2">
        <v>16</v>
      </c>
      <c r="E91" s="2">
        <v>31</v>
      </c>
      <c r="F91" s="1" t="s">
        <v>13</v>
      </c>
      <c r="G91" s="2">
        <v>157</v>
      </c>
      <c r="H91" s="5">
        <v>30.16535236621398</v>
      </c>
      <c r="I91" s="2">
        <v>86</v>
      </c>
      <c r="K91">
        <f t="shared" si="13"/>
        <v>87</v>
      </c>
      <c r="L91" s="5">
        <f t="shared" si="9"/>
        <v>0</v>
      </c>
      <c r="M91" s="5">
        <f t="shared" si="10"/>
        <v>0</v>
      </c>
      <c r="N91" s="5">
        <f t="shared" si="11"/>
        <v>0</v>
      </c>
      <c r="O91" s="5">
        <f t="shared" si="12"/>
        <v>0</v>
      </c>
    </row>
    <row r="92" spans="1:15" x14ac:dyDescent="0.35">
      <c r="A92" s="2">
        <v>2024</v>
      </c>
      <c r="B92" s="2">
        <v>8</v>
      </c>
      <c r="C92" s="2">
        <v>28</v>
      </c>
      <c r="D92" s="2">
        <v>16</v>
      </c>
      <c r="E92" s="2">
        <v>33</v>
      </c>
      <c r="F92" s="1" t="s">
        <v>14</v>
      </c>
      <c r="G92" s="2">
        <v>157</v>
      </c>
      <c r="H92" s="5">
        <v>30.16535236621398</v>
      </c>
      <c r="I92" s="2">
        <v>87</v>
      </c>
      <c r="K92">
        <f t="shared" si="13"/>
        <v>88</v>
      </c>
      <c r="L92" s="5">
        <f t="shared" si="9"/>
        <v>0</v>
      </c>
      <c r="M92" s="5">
        <f t="shared" si="10"/>
        <v>0</v>
      </c>
      <c r="N92" s="5">
        <f t="shared" si="11"/>
        <v>0</v>
      </c>
      <c r="O92" s="5">
        <f t="shared" si="12"/>
        <v>0</v>
      </c>
    </row>
    <row r="93" spans="1:15" x14ac:dyDescent="0.35">
      <c r="A93" s="2">
        <v>2024</v>
      </c>
      <c r="B93" s="2">
        <v>8</v>
      </c>
      <c r="C93" s="2">
        <v>28</v>
      </c>
      <c r="D93" s="2">
        <v>16</v>
      </c>
      <c r="E93" s="2">
        <v>34</v>
      </c>
      <c r="F93" s="1" t="s">
        <v>15</v>
      </c>
      <c r="G93" s="2">
        <v>157</v>
      </c>
      <c r="H93" s="5">
        <v>30.16535236621398</v>
      </c>
      <c r="I93" s="2">
        <v>88</v>
      </c>
      <c r="K93">
        <f t="shared" si="13"/>
        <v>89</v>
      </c>
      <c r="L93" s="5">
        <f t="shared" si="9"/>
        <v>0</v>
      </c>
      <c r="M93" s="5">
        <f t="shared" si="10"/>
        <v>0</v>
      </c>
      <c r="N93" s="5">
        <f t="shared" si="11"/>
        <v>0</v>
      </c>
      <c r="O93" s="5">
        <f t="shared" si="12"/>
        <v>0</v>
      </c>
    </row>
    <row r="94" spans="1:15" x14ac:dyDescent="0.35">
      <c r="A94" s="2">
        <v>2024</v>
      </c>
      <c r="B94" s="2">
        <v>8</v>
      </c>
      <c r="C94" s="2">
        <v>28</v>
      </c>
      <c r="D94" s="2">
        <v>16</v>
      </c>
      <c r="E94" s="2">
        <v>18</v>
      </c>
      <c r="F94" s="1" t="s">
        <v>16</v>
      </c>
      <c r="G94" s="2">
        <v>146</v>
      </c>
      <c r="H94" s="5">
        <v>30.070960399268454</v>
      </c>
      <c r="I94" s="2">
        <v>89</v>
      </c>
      <c r="K94">
        <f t="shared" si="13"/>
        <v>90</v>
      </c>
      <c r="L94" s="5">
        <f t="shared" si="9"/>
        <v>0</v>
      </c>
      <c r="M94" s="5">
        <f t="shared" si="10"/>
        <v>0</v>
      </c>
      <c r="N94" s="5">
        <f t="shared" si="11"/>
        <v>0</v>
      </c>
      <c r="O94" s="5">
        <f t="shared" si="12"/>
        <v>0</v>
      </c>
    </row>
    <row r="95" spans="1:15" x14ac:dyDescent="0.35">
      <c r="A95" s="2">
        <v>2024</v>
      </c>
      <c r="B95" s="2">
        <v>8</v>
      </c>
      <c r="C95" s="2">
        <v>28</v>
      </c>
      <c r="D95" s="2">
        <v>16</v>
      </c>
      <c r="E95" s="2">
        <v>29</v>
      </c>
      <c r="F95" s="1" t="s">
        <v>11</v>
      </c>
      <c r="G95" s="2">
        <v>156</v>
      </c>
      <c r="H95" s="5">
        <v>30.030148796880397</v>
      </c>
      <c r="I95" s="2">
        <v>90</v>
      </c>
      <c r="K95">
        <f t="shared" si="13"/>
        <v>91</v>
      </c>
      <c r="L95" s="5">
        <f t="shared" si="9"/>
        <v>0</v>
      </c>
      <c r="M95" s="5">
        <f t="shared" si="10"/>
        <v>0</v>
      </c>
      <c r="N95" s="5">
        <f t="shared" si="11"/>
        <v>0</v>
      </c>
      <c r="O95" s="5">
        <f t="shared" si="12"/>
        <v>0</v>
      </c>
    </row>
    <row r="96" spans="1:15" x14ac:dyDescent="0.35">
      <c r="A96" s="2">
        <v>2024</v>
      </c>
      <c r="B96" s="2">
        <v>8</v>
      </c>
      <c r="C96" s="2">
        <v>28</v>
      </c>
      <c r="D96" s="2">
        <v>16</v>
      </c>
      <c r="E96" s="2">
        <v>30</v>
      </c>
      <c r="F96" s="1" t="s">
        <v>12</v>
      </c>
      <c r="G96" s="2">
        <v>156</v>
      </c>
      <c r="H96" s="5">
        <v>30.030148796880397</v>
      </c>
      <c r="I96" s="2">
        <v>91</v>
      </c>
      <c r="K96">
        <f t="shared" si="13"/>
        <v>92</v>
      </c>
      <c r="L96" s="5">
        <f t="shared" si="9"/>
        <v>0</v>
      </c>
      <c r="M96" s="5">
        <f t="shared" si="10"/>
        <v>0</v>
      </c>
      <c r="N96" s="5">
        <f t="shared" si="11"/>
        <v>0</v>
      </c>
      <c r="O96" s="5">
        <f t="shared" si="12"/>
        <v>0</v>
      </c>
    </row>
    <row r="97" spans="1:15" x14ac:dyDescent="0.35">
      <c r="A97" s="2">
        <v>2024</v>
      </c>
      <c r="B97" s="2">
        <v>8</v>
      </c>
      <c r="C97" s="2">
        <v>28</v>
      </c>
      <c r="D97" s="2">
        <v>16</v>
      </c>
      <c r="E97" s="2">
        <v>31</v>
      </c>
      <c r="F97" s="1" t="s">
        <v>13</v>
      </c>
      <c r="G97" s="2">
        <v>156</v>
      </c>
      <c r="H97" s="5">
        <v>30.030148796880397</v>
      </c>
      <c r="I97" s="2">
        <v>92</v>
      </c>
      <c r="K97">
        <f t="shared" si="13"/>
        <v>93</v>
      </c>
      <c r="L97" s="5">
        <f t="shared" si="9"/>
        <v>0</v>
      </c>
      <c r="M97" s="5">
        <f t="shared" si="10"/>
        <v>0</v>
      </c>
      <c r="N97" s="5">
        <f t="shared" si="11"/>
        <v>0</v>
      </c>
      <c r="O97" s="5">
        <f t="shared" si="12"/>
        <v>0</v>
      </c>
    </row>
    <row r="98" spans="1:15" x14ac:dyDescent="0.35">
      <c r="A98" s="2">
        <v>2024</v>
      </c>
      <c r="B98" s="2">
        <v>8</v>
      </c>
      <c r="C98" s="2">
        <v>28</v>
      </c>
      <c r="D98" s="2">
        <v>16</v>
      </c>
      <c r="E98" s="2">
        <v>33</v>
      </c>
      <c r="F98" s="1" t="s">
        <v>14</v>
      </c>
      <c r="G98" s="2">
        <v>156</v>
      </c>
      <c r="H98" s="5">
        <v>30.030148796880397</v>
      </c>
      <c r="I98" s="2">
        <v>93</v>
      </c>
      <c r="K98">
        <f t="shared" si="13"/>
        <v>94</v>
      </c>
      <c r="L98" s="5">
        <f t="shared" si="9"/>
        <v>0</v>
      </c>
      <c r="M98" s="5">
        <f t="shared" si="10"/>
        <v>0</v>
      </c>
      <c r="N98" s="5">
        <f t="shared" si="11"/>
        <v>0</v>
      </c>
      <c r="O98" s="5">
        <f t="shared" si="12"/>
        <v>0</v>
      </c>
    </row>
    <row r="99" spans="1:15" x14ac:dyDescent="0.35">
      <c r="A99" s="2">
        <v>2024</v>
      </c>
      <c r="B99" s="2">
        <v>8</v>
      </c>
      <c r="C99" s="2">
        <v>28</v>
      </c>
      <c r="D99" s="2">
        <v>16</v>
      </c>
      <c r="E99" s="2">
        <v>34</v>
      </c>
      <c r="F99" s="1" t="s">
        <v>15</v>
      </c>
      <c r="G99" s="2">
        <v>156</v>
      </c>
      <c r="H99" s="5">
        <v>30.030148796880397</v>
      </c>
      <c r="I99" s="2">
        <v>94</v>
      </c>
      <c r="K99">
        <f t="shared" si="13"/>
        <v>95</v>
      </c>
      <c r="L99" s="5">
        <f t="shared" si="9"/>
        <v>0</v>
      </c>
      <c r="M99" s="5">
        <f t="shared" si="10"/>
        <v>0</v>
      </c>
      <c r="N99" s="5">
        <f t="shared" si="11"/>
        <v>0</v>
      </c>
      <c r="O99" s="5">
        <f t="shared" si="12"/>
        <v>0</v>
      </c>
    </row>
    <row r="100" spans="1:15" x14ac:dyDescent="0.35">
      <c r="A100" s="2">
        <v>2024</v>
      </c>
      <c r="B100" s="2">
        <v>8</v>
      </c>
      <c r="C100" s="2">
        <v>28</v>
      </c>
      <c r="D100" s="2">
        <v>16</v>
      </c>
      <c r="E100" s="2">
        <v>18</v>
      </c>
      <c r="F100" s="1" t="s">
        <v>16</v>
      </c>
      <c r="G100" s="2">
        <v>145</v>
      </c>
      <c r="H100" s="5">
        <v>29.938777881682917</v>
      </c>
      <c r="I100" s="2">
        <v>95</v>
      </c>
      <c r="K100">
        <f t="shared" si="13"/>
        <v>96</v>
      </c>
      <c r="L100" s="5">
        <f t="shared" si="9"/>
        <v>0</v>
      </c>
      <c r="M100" s="5">
        <f t="shared" si="10"/>
        <v>0</v>
      </c>
      <c r="N100" s="5">
        <f t="shared" si="11"/>
        <v>0</v>
      </c>
      <c r="O100" s="5">
        <f t="shared" si="12"/>
        <v>0</v>
      </c>
    </row>
    <row r="101" spans="1:15" x14ac:dyDescent="0.35">
      <c r="A101" s="2">
        <v>2024</v>
      </c>
      <c r="B101" s="2">
        <v>8</v>
      </c>
      <c r="C101" s="2">
        <v>28</v>
      </c>
      <c r="D101" s="2">
        <v>16</v>
      </c>
      <c r="E101" s="2">
        <v>29</v>
      </c>
      <c r="F101" s="1" t="s">
        <v>11</v>
      </c>
      <c r="G101" s="2">
        <v>155</v>
      </c>
      <c r="H101" s="5">
        <v>29.89494522754682</v>
      </c>
      <c r="I101" s="2">
        <v>96</v>
      </c>
      <c r="K101">
        <f t="shared" si="13"/>
        <v>97</v>
      </c>
      <c r="L101" s="5">
        <f t="shared" si="9"/>
        <v>0</v>
      </c>
      <c r="M101" s="5">
        <f t="shared" si="10"/>
        <v>0</v>
      </c>
      <c r="N101" s="5">
        <f t="shared" si="11"/>
        <v>0</v>
      </c>
      <c r="O101" s="5">
        <f t="shared" si="12"/>
        <v>0</v>
      </c>
    </row>
    <row r="102" spans="1:15" x14ac:dyDescent="0.35">
      <c r="A102" s="2">
        <v>2024</v>
      </c>
      <c r="B102" s="2">
        <v>8</v>
      </c>
      <c r="C102" s="2">
        <v>28</v>
      </c>
      <c r="D102" s="2">
        <v>16</v>
      </c>
      <c r="E102" s="2">
        <v>30</v>
      </c>
      <c r="F102" s="1" t="s">
        <v>12</v>
      </c>
      <c r="G102" s="2">
        <v>155</v>
      </c>
      <c r="H102" s="5">
        <v>29.89494522754682</v>
      </c>
      <c r="I102" s="2">
        <v>97</v>
      </c>
      <c r="K102">
        <f t="shared" si="13"/>
        <v>98</v>
      </c>
      <c r="L102" s="5">
        <f t="shared" si="9"/>
        <v>0</v>
      </c>
      <c r="M102" s="5">
        <f t="shared" si="10"/>
        <v>0</v>
      </c>
      <c r="N102" s="5">
        <f t="shared" si="11"/>
        <v>0</v>
      </c>
      <c r="O102" s="5">
        <f t="shared" si="12"/>
        <v>0</v>
      </c>
    </row>
    <row r="103" spans="1:15" x14ac:dyDescent="0.35">
      <c r="A103" s="2">
        <v>2024</v>
      </c>
      <c r="B103" s="2">
        <v>8</v>
      </c>
      <c r="C103" s="2">
        <v>28</v>
      </c>
      <c r="D103" s="2">
        <v>16</v>
      </c>
      <c r="E103" s="2">
        <v>31</v>
      </c>
      <c r="F103" s="1" t="s">
        <v>13</v>
      </c>
      <c r="G103" s="2">
        <v>155</v>
      </c>
      <c r="H103" s="5">
        <v>29.89494522754682</v>
      </c>
      <c r="I103" s="2">
        <v>98</v>
      </c>
      <c r="K103">
        <f t="shared" si="13"/>
        <v>99</v>
      </c>
      <c r="L103" s="5">
        <f t="shared" si="9"/>
        <v>0</v>
      </c>
      <c r="M103" s="5">
        <f t="shared" si="10"/>
        <v>0</v>
      </c>
      <c r="N103" s="5">
        <f t="shared" si="11"/>
        <v>0</v>
      </c>
      <c r="O103" s="5">
        <f t="shared" si="12"/>
        <v>0</v>
      </c>
    </row>
    <row r="104" spans="1:15" x14ac:dyDescent="0.35">
      <c r="A104" s="2">
        <v>2024</v>
      </c>
      <c r="B104" s="2">
        <v>8</v>
      </c>
      <c r="C104" s="2">
        <v>28</v>
      </c>
      <c r="D104" s="2">
        <v>16</v>
      </c>
      <c r="E104" s="2">
        <v>33</v>
      </c>
      <c r="F104" s="1" t="s">
        <v>14</v>
      </c>
      <c r="G104" s="2">
        <v>155</v>
      </c>
      <c r="H104" s="5">
        <v>29.89494522754682</v>
      </c>
      <c r="I104" s="2">
        <v>99</v>
      </c>
      <c r="K104">
        <f t="shared" si="13"/>
        <v>100</v>
      </c>
      <c r="L104" s="5">
        <f t="shared" si="9"/>
        <v>0</v>
      </c>
      <c r="M104" s="5">
        <f t="shared" si="10"/>
        <v>0</v>
      </c>
      <c r="N104" s="5">
        <f t="shared" si="11"/>
        <v>0</v>
      </c>
      <c r="O104" s="5">
        <f t="shared" si="12"/>
        <v>0</v>
      </c>
    </row>
    <row r="105" spans="1:15" x14ac:dyDescent="0.35">
      <c r="A105" s="2">
        <v>2024</v>
      </c>
      <c r="B105" s="2">
        <v>8</v>
      </c>
      <c r="C105" s="2">
        <v>28</v>
      </c>
      <c r="D105" s="2">
        <v>16</v>
      </c>
      <c r="E105" s="2">
        <v>34</v>
      </c>
      <c r="F105" s="1" t="s">
        <v>15</v>
      </c>
      <c r="G105" s="2">
        <v>155</v>
      </c>
      <c r="H105" s="5">
        <v>29.89494522754682</v>
      </c>
      <c r="I105" s="2">
        <v>100</v>
      </c>
      <c r="K105">
        <f t="shared" si="13"/>
        <v>101</v>
      </c>
      <c r="L105" s="5">
        <f t="shared" si="9"/>
        <v>0</v>
      </c>
      <c r="M105" s="5">
        <f t="shared" si="10"/>
        <v>0</v>
      </c>
      <c r="N105" s="5">
        <f t="shared" si="11"/>
        <v>0</v>
      </c>
      <c r="O105" s="5">
        <f t="shared" si="12"/>
        <v>0</v>
      </c>
    </row>
    <row r="106" spans="1:15" x14ac:dyDescent="0.35">
      <c r="K106" s="4" t="s">
        <v>21</v>
      </c>
      <c r="L106" s="7">
        <f>SUM(L5:L105)</f>
        <v>5984.3408307853915</v>
      </c>
      <c r="M106" s="7">
        <f t="shared" ref="M106:O106" si="14">SUM(M5:M105)</f>
        <v>5141.8730086333653</v>
      </c>
      <c r="N106" s="7">
        <f t="shared" si="14"/>
        <v>4499.6555265287352</v>
      </c>
      <c r="O106" s="7">
        <f t="shared" si="14"/>
        <v>6286.7942148189459</v>
      </c>
    </row>
    <row r="107" spans="1:15" x14ac:dyDescent="0.35">
      <c r="K107" s="4" t="s">
        <v>22</v>
      </c>
      <c r="L107" s="6">
        <f>L106/L3</f>
        <v>85.435395217143622</v>
      </c>
      <c r="M107" s="6">
        <f t="shared" ref="M107:O107" si="15">M106/M3</f>
        <v>119.30443415231736</v>
      </c>
      <c r="N107" s="6">
        <f t="shared" si="15"/>
        <v>191.80273981173332</v>
      </c>
      <c r="O107" s="6">
        <f t="shared" si="15"/>
        <v>78.584927685236821</v>
      </c>
    </row>
  </sheetData>
  <pageMargins left="0.7" right="0.7" top="0.75" bottom="0.75" header="0.3" footer="0.3"/>
  <pageSetup orientation="portrait" r:id="rId1"/>
  <headerFooter>
    <oddFooter>&amp;L_x000D_&amp;1#&amp;"Calibri"&amp;14&amp;K000000 Business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DC4DB-8D72-4088-8128-7DB1738F6C45}">
  <dimension ref="A1"/>
  <sheetViews>
    <sheetView workbookViewId="0"/>
  </sheetViews>
  <sheetFormatPr defaultRowHeight="14.5" x14ac:dyDescent="0.35"/>
  <sheetData/>
  <pageMargins left="0.7" right="0.7" top="0.75" bottom="0.75" header="0.3" footer="0.3"/>
  <headerFooter>
    <oddFooter>&amp;L_x000D_&amp;1#&amp;"Calibri"&amp;14&amp;K000000 Business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F3000-F49F-48FE-8253-5ED5C8E407B2}">
  <dimension ref="A1"/>
  <sheetViews>
    <sheetView workbookViewId="0"/>
  </sheetViews>
  <sheetFormatPr defaultRowHeight="14.5" x14ac:dyDescent="0.35"/>
  <sheetData/>
  <pageMargins left="0.7" right="0.7" top="0.75" bottom="0.75" header="0.3" footer="0.3"/>
  <headerFooter>
    <oddFooter>&amp;L_x000D_&amp;1#&amp;"Calibri"&amp;14&amp;K000000 Business Use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8305BB2C1AAF478FAEE47B0488278E" ma:contentTypeVersion="22" ma:contentTypeDescription="Create a new document." ma:contentTypeScope="" ma:versionID="4c52194f1f6ef8350cedad1d6c7518e5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5acb75340cce3cca56dabe0540e0b53e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3" ma:format="Dropdown" ma:internalName="Year">
      <xsd:simpleType>
        <xsd:restriction base="dms:Choice">
          <xsd:enumeration value="2023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Application"/>
          <xsd:enumeration value="First Round Data Requests"/>
          <xsd:enumeration value="Second Round Data Requests"/>
          <xsd:enumeration value="Notices, Motions, and Orders"/>
          <xsd:enumeration value="Intervenor Testimony and Data Requests"/>
          <xsd:enumeration value="Rebuttal Testimony"/>
          <xsd:enumeration value="Confidential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Conroy, Robert"/>
          <xsd:enumeration value="Jones, Tim"/>
          <xsd:enumeration value="Saunders, Eileen"/>
          <xsd:enumeration value="Schram, Chuck"/>
          <xsd:enumeration value="Sinclair, David"/>
          <xsd:enumeration value="Wilson, Stuar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/Intervenor" ma:format="Dropdown" ma:internalName="Data_x0020_Request_x0020_Party">
      <xsd:simpleType>
        <xsd:restriction base="dms:Choice">
          <xsd:enumeration value="Kentucky Public Service Commission (KPSC)"/>
          <xsd:enumeration value="Attorney General (AG)"/>
          <xsd:enumeration value="Joint Intervenors (JI)"/>
          <xsd:enumeration value="Kentucky Solar Industries Association, Inc. (KYSEIA)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Wilson, Stuart</Witness_x0020_Testimony>
    <Year xmlns="65bfb563-8fe2-4d34-a09f-38a217d8feea">2023</Year>
    <Review_x0020_Case_x0020_Doc_x0020_Types xmlns="65bfb563-8fe2-4d34-a09f-38a217d8feea">First Round Data Requests</Review_x0020_Case_x0020_Doc_x0020_Types>
    <Case_x0020__x0023_ xmlns="f789fa03-9022-4931-acb2-79f11ac92edf" xsi:nil="true"/>
    <Data_x0020_Request_x0020_Party xmlns="f789fa03-9022-4931-acb2-79f11ac92edf">Attorney General (AG)</Data_x0020_Request_x0020_Party>
    <Status_x0020__x0028_Internal_x0020_Use_x0020_Only_x0029_ xmlns="2ad705b9-adad-42ba-803b-2580de5ca47a"/>
    <Company xmlns="65bfb563-8fe2-4d34-a09f-38a217d8feea">
      <Value>KU</Value>
      <Value>LGE</Value>
    </Company>
  </documentManagement>
</p:properties>
</file>

<file path=customXml/itemProps1.xml><?xml version="1.0" encoding="utf-8"?>
<ds:datastoreItem xmlns:ds="http://schemas.openxmlformats.org/officeDocument/2006/customXml" ds:itemID="{9F9358E9-78F1-4673-BDE8-29A914B71AFC}"/>
</file>

<file path=customXml/itemProps2.xml><?xml version="1.0" encoding="utf-8"?>
<ds:datastoreItem xmlns:ds="http://schemas.openxmlformats.org/officeDocument/2006/customXml" ds:itemID="{26516D92-2891-4FAA-9000-A310AD76C821}"/>
</file>

<file path=customXml/itemProps3.xml><?xml version="1.0" encoding="utf-8"?>
<ds:datastoreItem xmlns:ds="http://schemas.openxmlformats.org/officeDocument/2006/customXml" ds:itemID="{AB1C1BB9-8759-4E2A-B48C-0F3F036F8B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 DR1 LGE KU Attach to Q03(a) - Avoided Energy Cost 1-Hour Example</dc:title>
  <dc:creator>Karavayev, Louanne</dc:creator>
  <cp:lastModifiedBy>Karavayev, Louanne</cp:lastModifiedBy>
  <dcterms:created xsi:type="dcterms:W3CDTF">2024-01-17T20:46:25Z</dcterms:created>
  <dcterms:modified xsi:type="dcterms:W3CDTF">2024-01-18T19:40:17Z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2024-01-17T20:48:24Z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a77ac0c0-9a26-4241-8c22-6c9f67b82f33</vt:lpwstr>
  </property>
  <property fmtid="{D5CDD505-2E9C-101B-9397-08002B2CF9AE}" pid="8" name="MSIP_Label_0adee1c6-0c13-46fe-9f7d-d5b32ad2c571_ContentBits">
    <vt:lpwstr>2</vt:lpwstr>
  </property>
  <property fmtid="{D5CDD505-2E9C-101B-9397-08002B2CF9AE}" pid="9" name="ContentTypeId">
    <vt:lpwstr>0x010100748305BB2C1AAF478FAEE47B0488278E</vt:lpwstr>
  </property>
</Properties>
</file>