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4620783bd5d64abe/Peaks Mill WD/"/>
    </mc:Choice>
  </mc:AlternateContent>
  <xr:revisionPtr revIDLastSave="0" documentId="8_{05465AB7-7506-420C-A2BC-C81A7E6F9BC2}" xr6:coauthVersionLast="47" xr6:coauthVersionMax="47" xr10:uidLastSave="{00000000-0000-0000-0000-000000000000}"/>
  <bookViews>
    <workbookView xWindow="-98" yWindow="-98" windowWidth="20715" windowHeight="13155" xr2:uid="{6D14B89A-9E50-475F-A015-0570CD11337A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Sheet1!$A:$A,Sheet1!$1:$1</definedName>
    <definedName name="QB_COLUMN_1" localSheetId="0" hidden="1">Sheet1!$B$1</definedName>
    <definedName name="QB_COLUMN_16" localSheetId="0" hidden="1">Sheet1!$H$1</definedName>
    <definedName name="QB_COLUMN_19" localSheetId="0" hidden="1">Sheet1!$I$1</definedName>
    <definedName name="QB_COLUMN_20" localSheetId="0" hidden="1">Sheet1!$J$1</definedName>
    <definedName name="QB_COLUMN_3" localSheetId="0" hidden="1">Sheet1!$C$1</definedName>
    <definedName name="QB_COLUMN_30" localSheetId="0" hidden="1">Sheet1!$K$1</definedName>
    <definedName name="QB_COLUMN_31" localSheetId="0" hidden="1">Sheet1!$L$1</definedName>
    <definedName name="QB_COLUMN_4" localSheetId="0" hidden="1">Sheet1!$D$1</definedName>
    <definedName name="QB_COLUMN_5" localSheetId="0" hidden="1">Sheet1!$E$1</definedName>
    <definedName name="QB_COLUMN_7" localSheetId="0" hidden="1">Sheet1!$F$1</definedName>
    <definedName name="QB_COLUMN_8" localSheetId="0" hidden="1">Sheet1!$G$1</definedName>
    <definedName name="QB_DATA_0" localSheetId="0" hidden="1">Sheet1!$3:$3,Sheet1!$4:$4,Sheet1!$5:$5,Sheet1!$6:$6,Sheet1!$7:$7,Sheet1!$8:$8,Sheet1!$9:$9,Sheet1!$10:$10,Sheet1!$11:$11,Sheet1!$12:$12,Sheet1!$13:$13,Sheet1!$14:$14,Sheet1!$15:$15,Sheet1!$16:$16,Sheet1!$17:$17,Sheet1!$18:$18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</definedName>
    <definedName name="QB_FORMULA_0" localSheetId="0" hidden="1">Sheet1!$L$3,Sheet1!$L$4,Sheet1!$L$5,Sheet1!$L$6,Sheet1!$L$7,Sheet1!$L$8,Sheet1!$L$9,Sheet1!$L$10,Sheet1!$L$11,Sheet1!$L$12,Sheet1!$L$13,Sheet1!$L$14,Sheet1!$L$15,Sheet1!$L$16,Sheet1!$L$17,Sheet1!$L$18</definedName>
    <definedName name="QB_FORMULA_1" localSheetId="0" hidden="1">Sheet1!$L$19,Sheet1!$L$20,Sheet1!$L$21,Sheet1!$L$22,Sheet1!$L$23,Sheet1!$L$24,Sheet1!$L$25,Sheet1!$L$26,Sheet1!$K$27,Sheet1!$L$27</definedName>
    <definedName name="QB_ROW_290" localSheetId="0" hidden="1">Sheet1!$A$2</definedName>
    <definedName name="QB_ROW_293" localSheetId="0" hidden="1">Sheet1!$A$27</definedName>
    <definedName name="QBCANSUPPORTUPDATE" localSheetId="0">TRUE</definedName>
    <definedName name="QBCOMPANYFILENAME" localSheetId="0">"C:\Users\Peak's Mill\OneDrive - Peaks Mill Water District\PMWD Office Documents\Intuit\QuickBooks\Company Files\Peaks Mill Water District.QBW"</definedName>
    <definedName name="QBENDDATE" localSheetId="0">20221231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"1a65a36eaae4426f808e84fa5537fb33"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118</definedName>
    <definedName name="QBROWHEADERS" localSheetId="0">1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K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</calcChain>
</file>

<file path=xl/sharedStrings.xml><?xml version="1.0" encoding="utf-8"?>
<sst xmlns="http://schemas.openxmlformats.org/spreadsheetml/2006/main" count="156" uniqueCount="63">
  <si>
    <t>Type</t>
  </si>
  <si>
    <t>Date</t>
  </si>
  <si>
    <t>Num</t>
  </si>
  <si>
    <t>Name</t>
  </si>
  <si>
    <t>Memo</t>
  </si>
  <si>
    <t>Account</t>
  </si>
  <si>
    <t>Clr</t>
  </si>
  <si>
    <t>Split</t>
  </si>
  <si>
    <t>Amount</t>
  </si>
  <si>
    <t>Balance</t>
  </si>
  <si>
    <t>Jan - Dec 22</t>
  </si>
  <si>
    <t>Check</t>
  </si>
  <si>
    <t>2867</t>
  </si>
  <si>
    <t>2837</t>
  </si>
  <si>
    <t>2826</t>
  </si>
  <si>
    <t>2798</t>
  </si>
  <si>
    <t>2785</t>
  </si>
  <si>
    <t>2757</t>
  </si>
  <si>
    <t>2745</t>
  </si>
  <si>
    <t>2727</t>
  </si>
  <si>
    <t>2711</t>
  </si>
  <si>
    <t>2688</t>
  </si>
  <si>
    <t>2684</t>
  </si>
  <si>
    <t>2674</t>
  </si>
  <si>
    <t>2660</t>
  </si>
  <si>
    <t>2635</t>
  </si>
  <si>
    <t>2625</t>
  </si>
  <si>
    <t>2612</t>
  </si>
  <si>
    <t>2584</t>
  </si>
  <si>
    <t>2580</t>
  </si>
  <si>
    <t>2572</t>
  </si>
  <si>
    <t>2563</t>
  </si>
  <si>
    <t>2557</t>
  </si>
  <si>
    <t>2549</t>
  </si>
  <si>
    <t>2539</t>
  </si>
  <si>
    <t>2528</t>
  </si>
  <si>
    <t>Frankfort Plant Board</t>
  </si>
  <si>
    <t>30329; 11/09/22 - 12/12/22; 29748 gallons</t>
  </si>
  <si>
    <t>28600; 10/17 - 11/17;  5764051 gallons</t>
  </si>
  <si>
    <t>30329; 10/10/22 - 11/06/22; 24779 gallons</t>
  </si>
  <si>
    <t>acct # 28600; 9/16/22 - 10/07/22; 5818245 gallons</t>
  </si>
  <si>
    <t>30329; 9/12 - 10/10; 53308 gallons</t>
  </si>
  <si>
    <t>28600; 8/17/22 - 9/19/22; 6095905 gallons</t>
  </si>
  <si>
    <t>30329; 8/10/22 - 9/12/22; 94045 gallons</t>
  </si>
  <si>
    <t>28600; 7/15/22 - 8/17/22; 6299457 gallons</t>
  </si>
  <si>
    <t>30329; 7/11/22 - 8/10/22; 96462 gallons</t>
  </si>
  <si>
    <t>28600; 6/17/22 - 7/15/22; 4809749 gallons</t>
  </si>
  <si>
    <t>30329; 6/09/22 - 7/11/22; 128583 gallons</t>
  </si>
  <si>
    <t>28600; 5/17/22 - 6/17/22; 7774720 gallons</t>
  </si>
  <si>
    <t>30329; 5/10/22 - 6/090/22; 29767 gallons</t>
  </si>
  <si>
    <t>28600; 4/18/22 - 5/17/22; 7111298 gallons</t>
  </si>
  <si>
    <t>30329; 4/07 - 5/10; 111900 gallons</t>
  </si>
  <si>
    <t>3/17/22 - 4/18/22; 7946965 gallons</t>
  </si>
  <si>
    <t>Acct /#30329, 108,000 gal, 3/7/22-4/7/22</t>
  </si>
  <si>
    <t>28600; 2/18/22 - 3/17/22; 6049800 gallons</t>
  </si>
  <si>
    <t>30329; 2/09/22 - 3/07/22; 97500 gallons</t>
  </si>
  <si>
    <t>28600; 1/18/22 - 2/18/22</t>
  </si>
  <si>
    <t>30329; 1/11/22 - 2/09/22; 108700 gallons</t>
  </si>
  <si>
    <t>28600; 12/16/21 - 1/18/22; 8755500 gallons</t>
  </si>
  <si>
    <t>30329; 12/08/21 - 01/11/22; 123100 gallons</t>
  </si>
  <si>
    <t>28600; 11/16/21 - 12/16/21; 6778400 gallons</t>
  </si>
  <si>
    <t>Water Purchases</t>
  </si>
  <si>
    <t>Operations 0491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</si>
</sst>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4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938E865F-4FD4-4B52-97B4-A893A12E0A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85725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A169-2558-4062-BF6F-04463838362C}">
  <sheetPr codeName="Sheet1"/>
  <dimension ref="A1:L28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25" x14ac:dyDescent="0.45"/>
  <cols>
    <col min="1" max="1" width="10.1328125" bestFit="1" customWidth="1"/>
    <col min="2" max="2" width="2.265625" customWidth="1"/>
    <col min="3" max="3" width="5.265625" bestFit="1" customWidth="1"/>
    <col min="4" max="4" width="8.73046875" bestFit="1" customWidth="1"/>
    <col min="5" max="5" width="4.59765625" bestFit="1" customWidth="1"/>
    <col min="6" max="6" width="15.73046875" bestFit="1" customWidth="1"/>
    <col min="7" max="7" width="30.73046875" customWidth="1"/>
    <col min="8" max="8" width="13.1328125" bestFit="1" customWidth="1"/>
    <col min="9" max="9" width="3.265625" bestFit="1" customWidth="1"/>
    <col min="10" max="10" width="12.3984375" bestFit="1" customWidth="1"/>
    <col min="11" max="12" width="8.73046875" bestFit="1" customWidth="1"/>
  </cols>
  <sheetData>
    <row r="1" spans="1:12" s="12" customFormat="1" ht="14.65" thickBot="1" x14ac:dyDescent="0.5">
      <c r="A1" s="10"/>
      <c r="B1" s="10"/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</row>
    <row r="2" spans="1:12" ht="14.65" thickTop="1" x14ac:dyDescent="0.45">
      <c r="A2" s="1" t="s">
        <v>10</v>
      </c>
      <c r="B2" s="1"/>
      <c r="C2" s="1"/>
      <c r="D2" s="2"/>
      <c r="E2" s="1"/>
      <c r="F2" s="1"/>
      <c r="G2" s="1"/>
      <c r="H2" s="1"/>
      <c r="I2" s="1"/>
      <c r="J2" s="1"/>
      <c r="K2" s="3"/>
      <c r="L2" s="3"/>
    </row>
    <row r="3" spans="1:12" x14ac:dyDescent="0.45">
      <c r="A3" s="4"/>
      <c r="B3" s="4"/>
      <c r="C3" s="4" t="s">
        <v>11</v>
      </c>
      <c r="D3" s="5">
        <v>44917</v>
      </c>
      <c r="E3" s="4" t="s">
        <v>12</v>
      </c>
      <c r="F3" s="4" t="s">
        <v>36</v>
      </c>
      <c r="G3" s="4" t="s">
        <v>37</v>
      </c>
      <c r="H3" s="4" t="s">
        <v>61</v>
      </c>
      <c r="I3" s="6"/>
      <c r="J3" s="4" t="s">
        <v>62</v>
      </c>
      <c r="K3" s="7">
        <v>84.49</v>
      </c>
      <c r="L3" s="7">
        <f t="shared" ref="L3:L26" si="0">ROUND(L2+K3,5)</f>
        <v>84.49</v>
      </c>
    </row>
    <row r="4" spans="1:12" x14ac:dyDescent="0.45">
      <c r="A4" s="4"/>
      <c r="B4" s="4"/>
      <c r="C4" s="4" t="s">
        <v>11</v>
      </c>
      <c r="D4" s="5">
        <v>44900</v>
      </c>
      <c r="E4" s="4" t="s">
        <v>13</v>
      </c>
      <c r="F4" s="4" t="s">
        <v>36</v>
      </c>
      <c r="G4" s="4" t="s">
        <v>38</v>
      </c>
      <c r="H4" s="4" t="s">
        <v>61</v>
      </c>
      <c r="I4" s="6"/>
      <c r="J4" s="4" t="s">
        <v>62</v>
      </c>
      <c r="K4" s="7">
        <v>16370.95</v>
      </c>
      <c r="L4" s="7">
        <f t="shared" si="0"/>
        <v>16455.439999999999</v>
      </c>
    </row>
    <row r="5" spans="1:12" x14ac:dyDescent="0.45">
      <c r="A5" s="4"/>
      <c r="B5" s="4"/>
      <c r="C5" s="4" t="s">
        <v>11</v>
      </c>
      <c r="D5" s="5">
        <v>44893</v>
      </c>
      <c r="E5" s="4" t="s">
        <v>14</v>
      </c>
      <c r="F5" s="4" t="s">
        <v>36</v>
      </c>
      <c r="G5" s="4" t="s">
        <v>39</v>
      </c>
      <c r="H5" s="4" t="s">
        <v>61</v>
      </c>
      <c r="I5" s="6"/>
      <c r="J5" s="4" t="s">
        <v>62</v>
      </c>
      <c r="K5" s="7">
        <v>70.38</v>
      </c>
      <c r="L5" s="7">
        <f t="shared" si="0"/>
        <v>16525.82</v>
      </c>
    </row>
    <row r="6" spans="1:12" x14ac:dyDescent="0.45">
      <c r="A6" s="4"/>
      <c r="B6" s="4"/>
      <c r="C6" s="4" t="s">
        <v>11</v>
      </c>
      <c r="D6" s="5">
        <v>44866</v>
      </c>
      <c r="E6" s="4" t="s">
        <v>15</v>
      </c>
      <c r="F6" s="4" t="s">
        <v>36</v>
      </c>
      <c r="G6" s="4" t="s">
        <v>40</v>
      </c>
      <c r="H6" s="4" t="s">
        <v>61</v>
      </c>
      <c r="I6" s="6"/>
      <c r="J6" s="4" t="s">
        <v>62</v>
      </c>
      <c r="K6" s="7">
        <v>16523.810000000001</v>
      </c>
      <c r="L6" s="7">
        <f t="shared" si="0"/>
        <v>33049.629999999997</v>
      </c>
    </row>
    <row r="7" spans="1:12" x14ac:dyDescent="0.45">
      <c r="A7" s="4"/>
      <c r="B7" s="4"/>
      <c r="C7" s="4" t="s">
        <v>11</v>
      </c>
      <c r="D7" s="5">
        <v>44854</v>
      </c>
      <c r="E7" s="4" t="s">
        <v>16</v>
      </c>
      <c r="F7" s="4" t="s">
        <v>36</v>
      </c>
      <c r="G7" s="4" t="s">
        <v>41</v>
      </c>
      <c r="H7" s="4" t="s">
        <v>61</v>
      </c>
      <c r="I7" s="6"/>
      <c r="J7" s="4" t="s">
        <v>62</v>
      </c>
      <c r="K7" s="7">
        <v>151.4</v>
      </c>
      <c r="L7" s="7">
        <f t="shared" si="0"/>
        <v>33201.03</v>
      </c>
    </row>
    <row r="8" spans="1:12" x14ac:dyDescent="0.45">
      <c r="A8" s="4"/>
      <c r="B8" s="4"/>
      <c r="C8" s="4" t="s">
        <v>11</v>
      </c>
      <c r="D8" s="5">
        <v>44837</v>
      </c>
      <c r="E8" s="4" t="s">
        <v>17</v>
      </c>
      <c r="F8" s="4" t="s">
        <v>36</v>
      </c>
      <c r="G8" s="4" t="s">
        <v>42</v>
      </c>
      <c r="H8" s="4" t="s">
        <v>61</v>
      </c>
      <c r="I8" s="6"/>
      <c r="J8" s="4" t="s">
        <v>62</v>
      </c>
      <c r="K8" s="7">
        <v>17312.37</v>
      </c>
      <c r="L8" s="7">
        <f t="shared" si="0"/>
        <v>50513.4</v>
      </c>
    </row>
    <row r="9" spans="1:12" x14ac:dyDescent="0.45">
      <c r="A9" s="4"/>
      <c r="B9" s="4"/>
      <c r="C9" s="4" t="s">
        <v>11</v>
      </c>
      <c r="D9" s="5">
        <v>44825</v>
      </c>
      <c r="E9" s="4" t="s">
        <v>18</v>
      </c>
      <c r="F9" s="4" t="s">
        <v>36</v>
      </c>
      <c r="G9" s="4" t="s">
        <v>43</v>
      </c>
      <c r="H9" s="4" t="s">
        <v>61</v>
      </c>
      <c r="I9" s="6"/>
      <c r="J9" s="4" t="s">
        <v>62</v>
      </c>
      <c r="K9" s="7">
        <v>267.08</v>
      </c>
      <c r="L9" s="7">
        <f t="shared" si="0"/>
        <v>50780.480000000003</v>
      </c>
    </row>
    <row r="10" spans="1:12" x14ac:dyDescent="0.45">
      <c r="A10" s="4"/>
      <c r="B10" s="4"/>
      <c r="C10" s="4" t="s">
        <v>11</v>
      </c>
      <c r="D10" s="5">
        <v>44812</v>
      </c>
      <c r="E10" s="4" t="s">
        <v>19</v>
      </c>
      <c r="F10" s="4" t="s">
        <v>36</v>
      </c>
      <c r="G10" s="4" t="s">
        <v>44</v>
      </c>
      <c r="H10" s="4" t="s">
        <v>61</v>
      </c>
      <c r="I10" s="6"/>
      <c r="J10" s="4" t="s">
        <v>62</v>
      </c>
      <c r="K10" s="7">
        <v>17890.46</v>
      </c>
      <c r="L10" s="7">
        <f t="shared" si="0"/>
        <v>68670.94</v>
      </c>
    </row>
    <row r="11" spans="1:12" x14ac:dyDescent="0.45">
      <c r="A11" s="4"/>
      <c r="B11" s="4"/>
      <c r="C11" s="4" t="s">
        <v>11</v>
      </c>
      <c r="D11" s="5">
        <v>44797</v>
      </c>
      <c r="E11" s="4" t="s">
        <v>20</v>
      </c>
      <c r="F11" s="4" t="s">
        <v>36</v>
      </c>
      <c r="G11" s="4" t="s">
        <v>45</v>
      </c>
      <c r="H11" s="4" t="s">
        <v>61</v>
      </c>
      <c r="I11" s="6"/>
      <c r="J11" s="4" t="s">
        <v>62</v>
      </c>
      <c r="K11" s="7">
        <v>273.95</v>
      </c>
      <c r="L11" s="7">
        <f t="shared" si="0"/>
        <v>68944.89</v>
      </c>
    </row>
    <row r="12" spans="1:12" x14ac:dyDescent="0.45">
      <c r="A12" s="4"/>
      <c r="B12" s="4"/>
      <c r="C12" s="4" t="s">
        <v>11</v>
      </c>
      <c r="D12" s="5">
        <v>44774</v>
      </c>
      <c r="E12" s="4" t="s">
        <v>21</v>
      </c>
      <c r="F12" s="4" t="s">
        <v>36</v>
      </c>
      <c r="G12" s="4" t="s">
        <v>46</v>
      </c>
      <c r="H12" s="4" t="s">
        <v>61</v>
      </c>
      <c r="I12" s="6"/>
      <c r="J12" s="4" t="s">
        <v>62</v>
      </c>
      <c r="K12" s="7">
        <v>13659.69</v>
      </c>
      <c r="L12" s="7">
        <f t="shared" si="0"/>
        <v>82604.58</v>
      </c>
    </row>
    <row r="13" spans="1:12" x14ac:dyDescent="0.45">
      <c r="A13" s="4"/>
      <c r="B13" s="4"/>
      <c r="C13" s="4" t="s">
        <v>11</v>
      </c>
      <c r="D13" s="5">
        <v>44767</v>
      </c>
      <c r="E13" s="4" t="s">
        <v>22</v>
      </c>
      <c r="F13" s="4" t="s">
        <v>36</v>
      </c>
      <c r="G13" s="4" t="s">
        <v>47</v>
      </c>
      <c r="H13" s="4" t="s">
        <v>61</v>
      </c>
      <c r="I13" s="6"/>
      <c r="J13" s="4" t="s">
        <v>62</v>
      </c>
      <c r="K13" s="7">
        <v>365.18</v>
      </c>
      <c r="L13" s="7">
        <f t="shared" si="0"/>
        <v>82969.759999999995</v>
      </c>
    </row>
    <row r="14" spans="1:12" x14ac:dyDescent="0.45">
      <c r="A14" s="4"/>
      <c r="B14" s="4"/>
      <c r="C14" s="4" t="s">
        <v>11</v>
      </c>
      <c r="D14" s="5">
        <v>44753</v>
      </c>
      <c r="E14" s="4" t="s">
        <v>23</v>
      </c>
      <c r="F14" s="4" t="s">
        <v>36</v>
      </c>
      <c r="G14" s="4" t="s">
        <v>48</v>
      </c>
      <c r="H14" s="4" t="s">
        <v>61</v>
      </c>
      <c r="I14" s="6"/>
      <c r="J14" s="4" t="s">
        <v>62</v>
      </c>
      <c r="K14" s="7">
        <v>22080.21</v>
      </c>
      <c r="L14" s="7">
        <f t="shared" si="0"/>
        <v>105049.97</v>
      </c>
    </row>
    <row r="15" spans="1:12" x14ac:dyDescent="0.45">
      <c r="A15" s="4"/>
      <c r="B15" s="4"/>
      <c r="C15" s="4" t="s">
        <v>11</v>
      </c>
      <c r="D15" s="5">
        <v>44734</v>
      </c>
      <c r="E15" s="4" t="s">
        <v>24</v>
      </c>
      <c r="F15" s="4" t="s">
        <v>36</v>
      </c>
      <c r="G15" s="4" t="s">
        <v>49</v>
      </c>
      <c r="H15" s="4" t="s">
        <v>61</v>
      </c>
      <c r="I15" s="6"/>
      <c r="J15" s="4" t="s">
        <v>62</v>
      </c>
      <c r="K15" s="7">
        <v>287.32</v>
      </c>
      <c r="L15" s="7">
        <f t="shared" si="0"/>
        <v>105337.29</v>
      </c>
    </row>
    <row r="16" spans="1:12" x14ac:dyDescent="0.45">
      <c r="A16" s="4"/>
      <c r="B16" s="4"/>
      <c r="C16" s="4" t="s">
        <v>11</v>
      </c>
      <c r="D16" s="5">
        <v>44714</v>
      </c>
      <c r="E16" s="4" t="s">
        <v>25</v>
      </c>
      <c r="F16" s="4" t="s">
        <v>36</v>
      </c>
      <c r="G16" s="4" t="s">
        <v>50</v>
      </c>
      <c r="H16" s="4" t="s">
        <v>61</v>
      </c>
      <c r="I16" s="6"/>
      <c r="J16" s="4" t="s">
        <v>62</v>
      </c>
      <c r="K16" s="7">
        <v>20196.09</v>
      </c>
      <c r="L16" s="7">
        <f t="shared" si="0"/>
        <v>125533.38</v>
      </c>
    </row>
    <row r="17" spans="1:12" x14ac:dyDescent="0.45">
      <c r="A17" s="4"/>
      <c r="B17" s="4"/>
      <c r="C17" s="4" t="s">
        <v>11</v>
      </c>
      <c r="D17" s="5">
        <v>44697</v>
      </c>
      <c r="E17" s="4" t="s">
        <v>26</v>
      </c>
      <c r="F17" s="4" t="s">
        <v>36</v>
      </c>
      <c r="G17" s="4" t="s">
        <v>51</v>
      </c>
      <c r="H17" s="4" t="s">
        <v>61</v>
      </c>
      <c r="I17" s="6"/>
      <c r="J17" s="4" t="s">
        <v>62</v>
      </c>
      <c r="K17" s="7">
        <v>317.8</v>
      </c>
      <c r="L17" s="7">
        <f t="shared" si="0"/>
        <v>125851.18</v>
      </c>
    </row>
    <row r="18" spans="1:12" x14ac:dyDescent="0.45">
      <c r="A18" s="4"/>
      <c r="B18" s="4"/>
      <c r="C18" s="4" t="s">
        <v>11</v>
      </c>
      <c r="D18" s="5">
        <v>44685</v>
      </c>
      <c r="E18" s="4" t="s">
        <v>27</v>
      </c>
      <c r="F18" s="4" t="s">
        <v>36</v>
      </c>
      <c r="G18" s="4" t="s">
        <v>52</v>
      </c>
      <c r="H18" s="4" t="s">
        <v>61</v>
      </c>
      <c r="I18" s="6"/>
      <c r="J18" s="4" t="s">
        <v>62</v>
      </c>
      <c r="K18" s="7">
        <v>22569.38</v>
      </c>
      <c r="L18" s="7">
        <f t="shared" si="0"/>
        <v>148420.56</v>
      </c>
    </row>
    <row r="19" spans="1:12" x14ac:dyDescent="0.45">
      <c r="A19" s="4"/>
      <c r="B19" s="4"/>
      <c r="C19" s="4" t="s">
        <v>11</v>
      </c>
      <c r="D19" s="5">
        <v>44665</v>
      </c>
      <c r="E19" s="4" t="s">
        <v>28</v>
      </c>
      <c r="F19" s="4" t="s">
        <v>36</v>
      </c>
      <c r="G19" s="4" t="s">
        <v>53</v>
      </c>
      <c r="H19" s="4" t="s">
        <v>61</v>
      </c>
      <c r="I19" s="6"/>
      <c r="J19" s="4" t="s">
        <v>62</v>
      </c>
      <c r="K19" s="7">
        <v>306.72000000000003</v>
      </c>
      <c r="L19" s="7">
        <f t="shared" si="0"/>
        <v>148727.28</v>
      </c>
    </row>
    <row r="20" spans="1:12" x14ac:dyDescent="0.45">
      <c r="A20" s="4"/>
      <c r="B20" s="4"/>
      <c r="C20" s="4" t="s">
        <v>11</v>
      </c>
      <c r="D20" s="5">
        <v>44651</v>
      </c>
      <c r="E20" s="4" t="s">
        <v>29</v>
      </c>
      <c r="F20" s="4" t="s">
        <v>36</v>
      </c>
      <c r="G20" s="4" t="s">
        <v>54</v>
      </c>
      <c r="H20" s="4" t="s">
        <v>61</v>
      </c>
      <c r="I20" s="6"/>
      <c r="J20" s="4" t="s">
        <v>62</v>
      </c>
      <c r="K20" s="7">
        <v>17181.43</v>
      </c>
      <c r="L20" s="7">
        <f t="shared" si="0"/>
        <v>165908.71</v>
      </c>
    </row>
    <row r="21" spans="1:12" x14ac:dyDescent="0.45">
      <c r="A21" s="4"/>
      <c r="B21" s="4"/>
      <c r="C21" s="4" t="s">
        <v>11</v>
      </c>
      <c r="D21" s="5">
        <v>44637</v>
      </c>
      <c r="E21" s="4" t="s">
        <v>30</v>
      </c>
      <c r="F21" s="4" t="s">
        <v>36</v>
      </c>
      <c r="G21" s="4" t="s">
        <v>55</v>
      </c>
      <c r="H21" s="4" t="s">
        <v>61</v>
      </c>
      <c r="I21" s="6"/>
      <c r="J21" s="4" t="s">
        <v>62</v>
      </c>
      <c r="K21" s="7">
        <v>276.91000000000003</v>
      </c>
      <c r="L21" s="7">
        <f t="shared" si="0"/>
        <v>166185.62</v>
      </c>
    </row>
    <row r="22" spans="1:12" x14ac:dyDescent="0.45">
      <c r="A22" s="4"/>
      <c r="B22" s="4"/>
      <c r="C22" s="4" t="s">
        <v>11</v>
      </c>
      <c r="D22" s="5">
        <v>44623</v>
      </c>
      <c r="E22" s="4" t="s">
        <v>31</v>
      </c>
      <c r="F22" s="4" t="s">
        <v>36</v>
      </c>
      <c r="G22" s="4" t="s">
        <v>56</v>
      </c>
      <c r="H22" s="4" t="s">
        <v>61</v>
      </c>
      <c r="I22" s="6"/>
      <c r="J22" s="4" t="s">
        <v>62</v>
      </c>
      <c r="K22" s="7">
        <v>18906.740000000002</v>
      </c>
      <c r="L22" s="7">
        <f t="shared" si="0"/>
        <v>185092.36</v>
      </c>
    </row>
    <row r="23" spans="1:12" x14ac:dyDescent="0.45">
      <c r="A23" s="4"/>
      <c r="B23" s="4"/>
      <c r="C23" s="4" t="s">
        <v>11</v>
      </c>
      <c r="D23" s="5">
        <v>44613</v>
      </c>
      <c r="E23" s="4" t="s">
        <v>32</v>
      </c>
      <c r="F23" s="4" t="s">
        <v>36</v>
      </c>
      <c r="G23" s="4" t="s">
        <v>57</v>
      </c>
      <c r="H23" s="4" t="s">
        <v>61</v>
      </c>
      <c r="I23" s="6"/>
      <c r="J23" s="4" t="s">
        <v>62</v>
      </c>
      <c r="K23" s="7">
        <v>308.70999999999998</v>
      </c>
      <c r="L23" s="7">
        <f t="shared" si="0"/>
        <v>185401.07</v>
      </c>
    </row>
    <row r="24" spans="1:12" x14ac:dyDescent="0.45">
      <c r="A24" s="4"/>
      <c r="B24" s="4"/>
      <c r="C24" s="4" t="s">
        <v>11</v>
      </c>
      <c r="D24" s="5">
        <v>44599</v>
      </c>
      <c r="E24" s="4" t="s">
        <v>33</v>
      </c>
      <c r="F24" s="4" t="s">
        <v>36</v>
      </c>
      <c r="G24" s="4" t="s">
        <v>58</v>
      </c>
      <c r="H24" s="4" t="s">
        <v>61</v>
      </c>
      <c r="I24" s="6"/>
      <c r="J24" s="4" t="s">
        <v>62</v>
      </c>
      <c r="K24" s="7">
        <v>24865.63</v>
      </c>
      <c r="L24" s="7">
        <f t="shared" si="0"/>
        <v>210266.7</v>
      </c>
    </row>
    <row r="25" spans="1:12" x14ac:dyDescent="0.45">
      <c r="A25" s="4"/>
      <c r="B25" s="4"/>
      <c r="C25" s="4" t="s">
        <v>11</v>
      </c>
      <c r="D25" s="5">
        <v>44586</v>
      </c>
      <c r="E25" s="4" t="s">
        <v>34</v>
      </c>
      <c r="F25" s="4" t="s">
        <v>36</v>
      </c>
      <c r="G25" s="4" t="s">
        <v>59</v>
      </c>
      <c r="H25" s="4" t="s">
        <v>61</v>
      </c>
      <c r="I25" s="6"/>
      <c r="J25" s="4" t="s">
        <v>62</v>
      </c>
      <c r="K25" s="7">
        <v>349.61</v>
      </c>
      <c r="L25" s="7">
        <f t="shared" si="0"/>
        <v>210616.31</v>
      </c>
    </row>
    <row r="26" spans="1:12" ht="14.65" thickBot="1" x14ac:dyDescent="0.5">
      <c r="A26" s="4"/>
      <c r="B26" s="4"/>
      <c r="C26" s="4" t="s">
        <v>11</v>
      </c>
      <c r="D26" s="5">
        <v>44566</v>
      </c>
      <c r="E26" s="4" t="s">
        <v>35</v>
      </c>
      <c r="F26" s="4" t="s">
        <v>36</v>
      </c>
      <c r="G26" s="4" t="s">
        <v>60</v>
      </c>
      <c r="H26" s="4" t="s">
        <v>61</v>
      </c>
      <c r="I26" s="6"/>
      <c r="J26" s="4" t="s">
        <v>62</v>
      </c>
      <c r="K26" s="7">
        <v>19250.66</v>
      </c>
      <c r="L26" s="7">
        <f t="shared" si="0"/>
        <v>229866.97</v>
      </c>
    </row>
    <row r="27" spans="1:12" s="9" customFormat="1" ht="10.5" thickBot="1" x14ac:dyDescent="0.35">
      <c r="A27" s="1" t="s">
        <v>10</v>
      </c>
      <c r="B27" s="1"/>
      <c r="C27" s="1"/>
      <c r="D27" s="2"/>
      <c r="E27" s="1"/>
      <c r="F27" s="1"/>
      <c r="G27" s="1"/>
      <c r="H27" s="1"/>
      <c r="I27" s="1"/>
      <c r="J27" s="1"/>
      <c r="K27" s="8">
        <f>ROUND(SUM(K2:K26),5)</f>
        <v>229866.97</v>
      </c>
      <c r="L27" s="8">
        <f>L26</f>
        <v>229866.97</v>
      </c>
    </row>
    <row r="28" spans="1:12" ht="14.65" thickTop="1" x14ac:dyDescent="0.45"/>
  </sheetData>
  <pageMargins left="0.7" right="0.7" top="0.75" bottom="0.75" header="0.1" footer="0.3"/>
  <pageSetup orientation="portrait" r:id="rId1"/>
  <headerFooter>
    <oddHeader>&amp;L&amp;"Arial,Bold"&amp;8 9:44 AM
&amp;"Arial,Bold"&amp;8 01/04/24
&amp;"Arial,Bold"&amp;8 Accrual Basis&amp;C&amp;"Arial,Bold"&amp;12 Peaks Mill Water District
&amp;"Arial,Bold"&amp;14 Find Report
&amp;"Arial,Bold"&amp;10 January through December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42863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28575</xdr:colOff>
                <xdr:row>1</xdr:row>
                <xdr:rowOff>42863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Peaks Mill</dc:creator>
  <cp:lastModifiedBy>Robert Miller</cp:lastModifiedBy>
  <dcterms:created xsi:type="dcterms:W3CDTF">2024-01-04T14:44:35Z</dcterms:created>
  <dcterms:modified xsi:type="dcterms:W3CDTF">2024-01-12T20:26:31Z</dcterms:modified>
</cp:coreProperties>
</file>