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gmiklavcic\Desktop\"/>
    </mc:Choice>
  </mc:AlternateContent>
  <xr:revisionPtr revIDLastSave="0" documentId="13_ncr:1_{818F6EE6-0BFB-48FA-91D2-6047A762474D}" xr6:coauthVersionLast="47" xr6:coauthVersionMax="47" xr10:uidLastSave="{00000000-0000-0000-0000-000000000000}"/>
  <workbookProtection workbookAlgorithmName="SHA-512" workbookHashValue="PPsskGgQ+rU9eBS1x89+O3qAbQ22rrqMUc1TZ3zetqUJLvOl5j2heY9TAB6AxSIuB9QcwrRBrFIekJX0qx8low==" workbookSaltValue="xRkBNKereSRpSN+PJLHJFw==" workbookSpinCount="100000" lockStructure="1"/>
  <bookViews>
    <workbookView xWindow="-120" yWindow="-120" windowWidth="29040" windowHeight="15720" xr2:uid="{00000000-000D-0000-FFFF-FFFF00000000}"/>
  </bookViews>
  <sheets>
    <sheet name="Account Detail" sheetId="1" r:id="rId1"/>
    <sheet name="Account Group Summary" sheetId="2" r:id="rId2"/>
    <sheet name="Account Sub-Group Summary" sheetId="3" r:id="rId3"/>
  </sheets>
  <definedNames>
    <definedName name="Arial">'Account Detail'!#REF!</definedName>
    <definedName name="_xlnm.Print_Area" localSheetId="0">'Account Detail'!$A$1:$B$9</definedName>
    <definedName name="_xlnm.Print_Area" localSheetId="1">'Account Group Summary'!$A$1:$J$34</definedName>
    <definedName name="_xlnm.Print_Area" localSheetId="2">'Account Sub-Group Summary'!$A$1:$J$89</definedName>
    <definedName name="_xlnm.Print_Titles" localSheetId="0">'Account Detail'!#REF!</definedName>
    <definedName name="_xlnm.Print_Titles" localSheetId="1">'Account Group Summary'!$11:$12</definedName>
    <definedName name="_xlnm.Print_Titles" localSheetId="2">'Account Sub-Group Summary'!$11:$12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G22" i="1"/>
  <c r="C22" i="1"/>
  <c r="H87" i="3" l="1"/>
  <c r="G87" i="3"/>
  <c r="H32" i="2"/>
  <c r="G32" i="2"/>
</calcChain>
</file>

<file path=xl/sharedStrings.xml><?xml version="1.0" encoding="utf-8"?>
<sst xmlns="http://schemas.openxmlformats.org/spreadsheetml/2006/main" count="350" uniqueCount="226">
  <si>
    <t>Account</t>
  </si>
  <si>
    <t>Description</t>
  </si>
  <si>
    <t>Total</t>
  </si>
  <si>
    <t>Client:</t>
  </si>
  <si>
    <t>Engagement:</t>
  </si>
  <si>
    <t>Trial Balance:</t>
  </si>
  <si>
    <t>Net (Income) Loss</t>
  </si>
  <si>
    <t>Period Ending:</t>
  </si>
  <si>
    <t>PMWD - Peaks Mill Water District</t>
  </si>
  <si>
    <t>PMWD19 - Peaks Mill Water District</t>
  </si>
  <si>
    <t>3110 - Trial Balance</t>
  </si>
  <si>
    <t>1st PP-FINAL</t>
  </si>
  <si>
    <t>FINAL</t>
  </si>
  <si>
    <t>Accumulated Depreciation</t>
  </si>
  <si>
    <t>Bonds Payable</t>
  </si>
  <si>
    <t>Accounts Payable</t>
  </si>
  <si>
    <t>Land</t>
  </si>
  <si>
    <t>Payroll Taxes</t>
  </si>
  <si>
    <t>Interest Income</t>
  </si>
  <si>
    <t>Interest Expense</t>
  </si>
  <si>
    <t>Water Sales Revenue</t>
  </si>
  <si>
    <t>Other Income</t>
  </si>
  <si>
    <t>Government Grants</t>
  </si>
  <si>
    <t>Administrative Fee</t>
  </si>
  <si>
    <t>Bank Charges</t>
  </si>
  <si>
    <t>Chemical and Lab Analysis</t>
  </si>
  <si>
    <t>Commissioner's Fees</t>
  </si>
  <si>
    <t>Computer Repair</t>
  </si>
  <si>
    <t>Computer System Support</t>
  </si>
  <si>
    <t>Contract Labor</t>
  </si>
  <si>
    <t>Insurance</t>
  </si>
  <si>
    <t>Line Repair Billing</t>
  </si>
  <si>
    <t>Miscellaneous</t>
  </si>
  <si>
    <t>Office Supplies</t>
  </si>
  <si>
    <t>Payroll Expenses</t>
  </si>
  <si>
    <t>Pest Control</t>
  </si>
  <si>
    <t>Postage</t>
  </si>
  <si>
    <t>Radio Read Support</t>
  </si>
  <si>
    <t>Repairs and Maintenance</t>
  </si>
  <si>
    <t>Security System</t>
  </si>
  <si>
    <t>Servicing Fee</t>
  </si>
  <si>
    <t>Tank Cleaning</t>
  </si>
  <si>
    <t>Utilities and Telephone</t>
  </si>
  <si>
    <t>_B</t>
  </si>
  <si>
    <t>G6</t>
  </si>
  <si>
    <t>NI2</t>
  </si>
  <si>
    <t>G10</t>
  </si>
  <si>
    <t>G1</t>
  </si>
  <si>
    <t>4110</t>
  </si>
  <si>
    <t>Cash &amp; Equivalents</t>
  </si>
  <si>
    <t>4210</t>
  </si>
  <si>
    <t>Receivables</t>
  </si>
  <si>
    <t>4310</t>
  </si>
  <si>
    <t>Inventory</t>
  </si>
  <si>
    <t>4410</t>
  </si>
  <si>
    <t>Prepaid Expenses</t>
  </si>
  <si>
    <t>4510</t>
  </si>
  <si>
    <t>Other Current Assets</t>
  </si>
  <si>
    <t>4610</t>
  </si>
  <si>
    <t>Property &amp; Equipment</t>
  </si>
  <si>
    <t>4710</t>
  </si>
  <si>
    <t>Intangibles &amp; Other Assets</t>
  </si>
  <si>
    <t>5110</t>
  </si>
  <si>
    <t>Payables</t>
  </si>
  <si>
    <t>5210</t>
  </si>
  <si>
    <t>Accrued Expenses</t>
  </si>
  <si>
    <t>5310</t>
  </si>
  <si>
    <t>Long-Term Debt</t>
  </si>
  <si>
    <t>5410</t>
  </si>
  <si>
    <t>Deferred Taxes</t>
  </si>
  <si>
    <t>6110</t>
  </si>
  <si>
    <t>Equity</t>
  </si>
  <si>
    <t>7110</t>
  </si>
  <si>
    <t>Income</t>
  </si>
  <si>
    <t>7210</t>
  </si>
  <si>
    <t>Cost of Sales</t>
  </si>
  <si>
    <t>7310</t>
  </si>
  <si>
    <t>Operating Expenses</t>
  </si>
  <si>
    <t>7410</t>
  </si>
  <si>
    <t>Depreciation &amp; Amortization Expense</t>
  </si>
  <si>
    <t>7510</t>
  </si>
  <si>
    <t>Other Income &amp; Expenses</t>
  </si>
  <si>
    <t>7610</t>
  </si>
  <si>
    <t>Income Tax Expense</t>
  </si>
  <si>
    <t>8110</t>
  </si>
  <si>
    <t>Tax Return Accounts</t>
  </si>
  <si>
    <t>G2</t>
  </si>
  <si>
    <t>4110|4111</t>
  </si>
  <si>
    <t>Cash</t>
  </si>
  <si>
    <t>4110|4115</t>
  </si>
  <si>
    <t>Investments</t>
  </si>
  <si>
    <t>4110|4113</t>
  </si>
  <si>
    <t>Restricted Cash</t>
  </si>
  <si>
    <t>4210|4211</t>
  </si>
  <si>
    <t>Trade Notes &amp; A/R</t>
  </si>
  <si>
    <t>4210|4212</t>
  </si>
  <si>
    <t>Allowance for Bad Debts</t>
  </si>
  <si>
    <t>4210|4213</t>
  </si>
  <si>
    <t>Other Receivables</t>
  </si>
  <si>
    <t>4310|4311</t>
  </si>
  <si>
    <t>Raw Materials</t>
  </si>
  <si>
    <t>4310|4312</t>
  </si>
  <si>
    <t>Work in Progress</t>
  </si>
  <si>
    <t>4310|4313</t>
  </si>
  <si>
    <t>Finished Goods</t>
  </si>
  <si>
    <t>4410|4411</t>
  </si>
  <si>
    <t>4510|4511</t>
  </si>
  <si>
    <t>4610|4614</t>
  </si>
  <si>
    <t>Computers &amp; Equipment</t>
  </si>
  <si>
    <t>4610|4615</t>
  </si>
  <si>
    <t>Furniture &amp; Fixtures</t>
  </si>
  <si>
    <t>4610|4616</t>
  </si>
  <si>
    <t>Autos &amp; Trucks</t>
  </si>
  <si>
    <t>4610|4617</t>
  </si>
  <si>
    <t>Leasehold Improvements</t>
  </si>
  <si>
    <t>4610|4618</t>
  </si>
  <si>
    <t>Buildings</t>
  </si>
  <si>
    <t>4610|4619</t>
  </si>
  <si>
    <t>Other Depreciable Property</t>
  </si>
  <si>
    <t>4610|4640</t>
  </si>
  <si>
    <t>4610|4660</t>
  </si>
  <si>
    <t>4710|4711</t>
  </si>
  <si>
    <t>Goodwill</t>
  </si>
  <si>
    <t>4710|4712</t>
  </si>
  <si>
    <t>Organization Costs</t>
  </si>
  <si>
    <t>4710|4713</t>
  </si>
  <si>
    <t>Patents</t>
  </si>
  <si>
    <t>4710|4714</t>
  </si>
  <si>
    <t>Trademarks</t>
  </si>
  <si>
    <t>4710|4715</t>
  </si>
  <si>
    <t>Other Intangible Assets</t>
  </si>
  <si>
    <t>4710|4730</t>
  </si>
  <si>
    <t>Accumulated Amortization</t>
  </si>
  <si>
    <t>4710|4750</t>
  </si>
  <si>
    <t>Other Assets</t>
  </si>
  <si>
    <t>5110|5111</t>
  </si>
  <si>
    <t>5110|5112</t>
  </si>
  <si>
    <t>ST Notes Payable</t>
  </si>
  <si>
    <t>5210|5211</t>
  </si>
  <si>
    <t>5310|5311</t>
  </si>
  <si>
    <t>Notes Payable - Noncurrent</t>
  </si>
  <si>
    <t>5310|5315</t>
  </si>
  <si>
    <t>Fund C Loan Payable</t>
  </si>
  <si>
    <t>5310|5320</t>
  </si>
  <si>
    <t>5410|5411</t>
  </si>
  <si>
    <t>6110|6111</t>
  </si>
  <si>
    <t>Common Stock</t>
  </si>
  <si>
    <t>6110|6112</t>
  </si>
  <si>
    <t>Additional Paid-in Capital</t>
  </si>
  <si>
    <t>6110|6113</t>
  </si>
  <si>
    <t>Retained Earnings</t>
  </si>
  <si>
    <t>6110|6114</t>
  </si>
  <si>
    <t>Restricted For Debt Retirement</t>
  </si>
  <si>
    <t>6110|6115</t>
  </si>
  <si>
    <t>Restricted for Construction</t>
  </si>
  <si>
    <t>7110|7120</t>
  </si>
  <si>
    <t>7110|7130</t>
  </si>
  <si>
    <t>Miscellaneous Income</t>
  </si>
  <si>
    <t>7110|7140</t>
  </si>
  <si>
    <t>7110|7150</t>
  </si>
  <si>
    <t>Contributions from Customers</t>
  </si>
  <si>
    <t>7110|7160</t>
  </si>
  <si>
    <t>7210|7220</t>
  </si>
  <si>
    <t>COS - Purchases</t>
  </si>
  <si>
    <t>7210|7230</t>
  </si>
  <si>
    <t>COS - Labor</t>
  </si>
  <si>
    <t>7210|7240</t>
  </si>
  <si>
    <t>COS - Other Costs</t>
  </si>
  <si>
    <t>7310|7312</t>
  </si>
  <si>
    <t>Purchased Water</t>
  </si>
  <si>
    <t>7310|7314</t>
  </si>
  <si>
    <t>Purchased Power</t>
  </si>
  <si>
    <t>7310|7316</t>
  </si>
  <si>
    <t>Contractual Services</t>
  </si>
  <si>
    <t>7310|7318</t>
  </si>
  <si>
    <t>Advertising</t>
  </si>
  <si>
    <t>7310|7320</t>
  </si>
  <si>
    <t>Salaries and Wages</t>
  </si>
  <si>
    <t>7310|7322</t>
  </si>
  <si>
    <t>7310|7325</t>
  </si>
  <si>
    <t>7310|7327</t>
  </si>
  <si>
    <t>7310|7330</t>
  </si>
  <si>
    <t>7310|7332</t>
  </si>
  <si>
    <t>Office Expense</t>
  </si>
  <si>
    <t>7310|7333</t>
  </si>
  <si>
    <t>7310|7335</t>
  </si>
  <si>
    <t>Legal and Professional</t>
  </si>
  <si>
    <t>7310|7339</t>
  </si>
  <si>
    <t>7310|7341</t>
  </si>
  <si>
    <t>Rent Expense</t>
  </si>
  <si>
    <t>7310|7360</t>
  </si>
  <si>
    <t>Selling Expenses</t>
  </si>
  <si>
    <t>7310|7390</t>
  </si>
  <si>
    <t>Other Operating Expenses</t>
  </si>
  <si>
    <t>7310|7395</t>
  </si>
  <si>
    <t>Bad Debts</t>
  </si>
  <si>
    <t>7310|7342</t>
  </si>
  <si>
    <t>7310|7344</t>
  </si>
  <si>
    <t>7310|7420</t>
  </si>
  <si>
    <t>Depreciation Expense</t>
  </si>
  <si>
    <t>7310|7340</t>
  </si>
  <si>
    <t>7410|7430</t>
  </si>
  <si>
    <t>Amortization Expense</t>
  </si>
  <si>
    <t>7510|7511</t>
  </si>
  <si>
    <t>7510|7512</t>
  </si>
  <si>
    <t>7510|7520</t>
  </si>
  <si>
    <t>7510|7521</t>
  </si>
  <si>
    <t>7610|7620</t>
  </si>
  <si>
    <t>Federal Income Tax</t>
  </si>
  <si>
    <t>7610|7630</t>
  </si>
  <si>
    <t>State Income Tax</t>
  </si>
  <si>
    <t>$ Var</t>
  </si>
  <si>
    <t>% Var</t>
  </si>
  <si>
    <t>Clothing</t>
  </si>
  <si>
    <t>TB to PSC Reconciliation</t>
  </si>
  <si>
    <t>Memberships Dues</t>
  </si>
  <si>
    <t>Misc</t>
  </si>
  <si>
    <t>PSC Tax Assessment</t>
  </si>
  <si>
    <t>Repairs &amp; Maint</t>
  </si>
  <si>
    <t>Utilities &amp; Telephone</t>
  </si>
  <si>
    <t>Auto &amp; Truck</t>
  </si>
  <si>
    <t>Supplies &amp; Mat for Inv</t>
  </si>
  <si>
    <t>Utility Reg Fees Paid</t>
  </si>
  <si>
    <t>Misc. Expense Acct#675 Column J</t>
  </si>
  <si>
    <t>Misc. Expense Acct#675 Column K</t>
  </si>
  <si>
    <t>PSC Trans &amp; Dist Expenses Maintenance Acct#636  Column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</si>
</sst>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%_);[Red]_(* \(#,##0.00%\);_(0.00%_);@"/>
    <numFmt numFmtId="165" formatCode="m/d/yy;@"/>
    <numFmt numFmtId="166" formatCode="mm/dd/yyyy"/>
  </numFmts>
  <fonts count="35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18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3">
    <xf numFmtId="0" fontId="0" fillId="0" borderId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6" borderId="3" applyNumberFormat="0" applyAlignment="0" applyProtection="0"/>
    <xf numFmtId="0" fontId="23" fillId="0" borderId="10" applyNumberFormat="0" applyFill="0" applyAlignment="0" applyProtection="0"/>
    <xf numFmtId="0" fontId="24" fillId="29" borderId="0" applyNumberFormat="0" applyBorder="0" applyAlignment="0" applyProtection="0"/>
    <xf numFmtId="0" fontId="25" fillId="30" borderId="11" applyNumberFormat="0" applyFont="0" applyAlignment="0" applyProtection="0"/>
    <xf numFmtId="0" fontId="26" fillId="21" borderId="12" applyNumberFormat="0" applyAlignment="0" applyProtection="0"/>
    <xf numFmtId="0" fontId="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40" fontId="2" fillId="0" borderId="1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1">
      <alignment horizontal="right"/>
    </xf>
    <xf numFmtId="49" fontId="2" fillId="0" borderId="0">
      <alignment horizontal="right"/>
    </xf>
    <xf numFmtId="40" fontId="9" fillId="0" borderId="0">
      <alignment horizontal="right"/>
    </xf>
    <xf numFmtId="49" fontId="9" fillId="0" borderId="0">
      <alignment horizontal="left"/>
    </xf>
    <xf numFmtId="40" fontId="9" fillId="0" borderId="0"/>
    <xf numFmtId="49" fontId="9" fillId="0" borderId="0">
      <alignment horizontal="left"/>
    </xf>
    <xf numFmtId="164" fontId="9" fillId="0" borderId="0">
      <alignment horizontal="right"/>
    </xf>
    <xf numFmtId="49" fontId="9" fillId="0" borderId="0"/>
    <xf numFmtId="49" fontId="1" fillId="19" borderId="0">
      <alignment horizontal="right" vertical="center"/>
    </xf>
    <xf numFmtId="49" fontId="1" fillId="19" borderId="0">
      <alignment horizontal="left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right" vertical="center"/>
    </xf>
    <xf numFmtId="40" fontId="1" fillId="19" borderId="0">
      <alignment horizontal="right"/>
    </xf>
    <xf numFmtId="49" fontId="1" fillId="19" borderId="0">
      <alignment horizontal="center" vertical="center"/>
    </xf>
    <xf numFmtId="40" fontId="9" fillId="0" borderId="0"/>
    <xf numFmtId="0" fontId="9" fillId="0" borderId="0">
      <alignment horizontal="left"/>
    </xf>
    <xf numFmtId="49" fontId="9" fillId="0" borderId="0"/>
    <xf numFmtId="49" fontId="9" fillId="0" borderId="0">
      <alignment horizontal="center" vertical="center"/>
    </xf>
    <xf numFmtId="164" fontId="9" fillId="0" borderId="0">
      <alignment horizontal="right"/>
    </xf>
    <xf numFmtId="49" fontId="9" fillId="0" borderId="0"/>
    <xf numFmtId="49" fontId="1" fillId="19" borderId="0">
      <alignment horizontal="center" vertical="center"/>
    </xf>
    <xf numFmtId="49" fontId="1" fillId="19" borderId="0">
      <alignment horizontal="center" vertical="center"/>
    </xf>
    <xf numFmtId="164" fontId="1" fillId="19" borderId="0">
      <alignment horizontal="center" vertical="center"/>
    </xf>
    <xf numFmtId="49" fontId="1" fillId="19" borderId="0">
      <alignment horizontal="right"/>
    </xf>
    <xf numFmtId="40" fontId="2" fillId="0" borderId="2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2">
      <alignment horizontal="right"/>
    </xf>
    <xf numFmtId="49" fontId="2" fillId="0" borderId="0">
      <alignment horizontal="right"/>
    </xf>
    <xf numFmtId="49" fontId="9" fillId="0" borderId="0"/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0" fontId="2" fillId="23" borderId="0">
      <alignment horizontal="center" vertical="center"/>
    </xf>
    <xf numFmtId="49" fontId="9" fillId="23" borderId="0">
      <alignment horizontal="left" vertical="center"/>
    </xf>
    <xf numFmtId="49" fontId="2" fillId="23" borderId="0">
      <alignment horizontal="center" vertical="center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40" fontId="2" fillId="0" borderId="0">
      <alignment horizontal="right"/>
    </xf>
    <xf numFmtId="49" fontId="1" fillId="19" borderId="0"/>
    <xf numFmtId="49" fontId="1" fillId="19" borderId="0"/>
    <xf numFmtId="49" fontId="9" fillId="0" borderId="0"/>
    <xf numFmtId="0" fontId="18" fillId="27" borderId="0" applyFont="0" applyFill="0">
      <alignment horizontal="left" vertical="top" wrapText="1"/>
    </xf>
    <xf numFmtId="40" fontId="18" fillId="0" borderId="0"/>
    <xf numFmtId="40" fontId="18" fillId="0" borderId="0"/>
    <xf numFmtId="0" fontId="18" fillId="0" borderId="0">
      <alignment horizontal="left"/>
    </xf>
    <xf numFmtId="0" fontId="18" fillId="0" borderId="0">
      <alignment horizontal="center"/>
    </xf>
    <xf numFmtId="0" fontId="19" fillId="0" borderId="0">
      <alignment horizontal="center"/>
    </xf>
    <xf numFmtId="0" fontId="20" fillId="19" borderId="0">
      <alignment horizontal="left"/>
    </xf>
    <xf numFmtId="0" fontId="20" fillId="19" borderId="0">
      <alignment horizontal="left"/>
    </xf>
    <xf numFmtId="0" fontId="19" fillId="0" borderId="0">
      <alignment horizontal="center"/>
    </xf>
    <xf numFmtId="40" fontId="21" fillId="0" borderId="9"/>
    <xf numFmtId="40" fontId="21" fillId="0" borderId="9"/>
    <xf numFmtId="0" fontId="21" fillId="0" borderId="0"/>
    <xf numFmtId="0" fontId="21" fillId="0" borderId="0"/>
    <xf numFmtId="0" fontId="19" fillId="0" borderId="0">
      <alignment horizontal="center"/>
    </xf>
    <xf numFmtId="0" fontId="22" fillId="28" borderId="0">
      <alignment horizontal="left"/>
    </xf>
    <xf numFmtId="0" fontId="22" fillId="28" borderId="0">
      <alignment horizontal="left"/>
    </xf>
    <xf numFmtId="40" fontId="2" fillId="0" borderId="0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0">
      <alignment horizontal="right"/>
    </xf>
    <xf numFmtId="49" fontId="2" fillId="0" borderId="0" applyBorder="0">
      <alignment horizontal="right"/>
    </xf>
    <xf numFmtId="0" fontId="9" fillId="0" borderId="0"/>
    <xf numFmtId="49" fontId="27" fillId="27" borderId="0">
      <alignment horizontal="left"/>
    </xf>
    <xf numFmtId="49" fontId="27" fillId="27" borderId="0">
      <alignment horizontal="left"/>
    </xf>
    <xf numFmtId="0" fontId="28" fillId="27" borderId="0">
      <alignment horizontal="left"/>
    </xf>
    <xf numFmtId="165" fontId="28" fillId="27" borderId="0">
      <alignment horizontal="left"/>
    </xf>
    <xf numFmtId="40" fontId="2" fillId="0" borderId="0">
      <alignment horizontal="right"/>
    </xf>
    <xf numFmtId="49" fontId="29" fillId="27" borderId="0">
      <alignment horizontal="left"/>
    </xf>
    <xf numFmtId="49" fontId="29" fillId="27" borderId="0">
      <alignment horizontal="left"/>
    </xf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0" fontId="2" fillId="0" borderId="5">
      <alignment horizontal="right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0" fontId="21" fillId="0" borderId="0"/>
    <xf numFmtId="40" fontId="18" fillId="0" borderId="9"/>
    <xf numFmtId="40" fontId="18" fillId="0" borderId="9"/>
    <xf numFmtId="0" fontId="18" fillId="0" borderId="0"/>
    <xf numFmtId="0" fontId="18" fillId="0" borderId="0"/>
    <xf numFmtId="40" fontId="18" fillId="0" borderId="0"/>
    <xf numFmtId="166" fontId="18" fillId="0" borderId="0"/>
    <xf numFmtId="40" fontId="18" fillId="0" borderId="0"/>
    <xf numFmtId="0" fontId="18" fillId="0" borderId="0"/>
    <xf numFmtId="0" fontId="18" fillId="0" borderId="0"/>
    <xf numFmtId="40" fontId="2" fillId="0" borderId="9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9">
      <alignment horizontal="right"/>
    </xf>
    <xf numFmtId="49" fontId="2" fillId="0" borderId="0">
      <alignment horizontal="right"/>
    </xf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24">
    <xf numFmtId="0" fontId="0" fillId="0" borderId="0" xfId="0"/>
    <xf numFmtId="0" fontId="32" fillId="0" borderId="0" xfId="0" applyFont="1"/>
    <xf numFmtId="0" fontId="27" fillId="27" borderId="0" xfId="0" applyFont="1" applyFill="1" applyAlignment="1">
      <alignment horizontal="left"/>
    </xf>
    <xf numFmtId="0" fontId="28" fillId="27" borderId="0" xfId="0" applyFont="1" applyFill="1" applyAlignment="1">
      <alignment horizontal="left"/>
    </xf>
    <xf numFmtId="14" fontId="28" fillId="27" borderId="0" xfId="0" applyNumberFormat="1" applyFont="1" applyFill="1" applyAlignment="1">
      <alignment horizontal="left"/>
    </xf>
    <xf numFmtId="0" fontId="1" fillId="19" borderId="0" xfId="0" applyFont="1" applyFill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1" fillId="19" borderId="0" xfId="0" applyNumberFormat="1" applyFont="1" applyFill="1" applyAlignment="1">
      <alignment horizontal="center"/>
    </xf>
    <xf numFmtId="49" fontId="1" fillId="19" borderId="0" xfId="0" applyNumberFormat="1" applyFont="1" applyFill="1" applyAlignment="1">
      <alignment horizontal="left"/>
    </xf>
    <xf numFmtId="49" fontId="1" fillId="19" borderId="0" xfId="0" applyNumberFormat="1" applyFont="1" applyFill="1" applyAlignment="1">
      <alignment horizontal="center" vertical="center"/>
    </xf>
    <xf numFmtId="14" fontId="1" fillId="19" borderId="0" xfId="0" applyNumberFormat="1" applyFont="1" applyFill="1" applyAlignment="1">
      <alignment horizontal="center" vertical="center"/>
    </xf>
    <xf numFmtId="40" fontId="32" fillId="0" borderId="0" xfId="0" applyNumberFormat="1" applyFont="1" applyAlignment="1">
      <alignment horizontal="right"/>
    </xf>
    <xf numFmtId="40" fontId="1" fillId="19" borderId="0" xfId="0" applyNumberFormat="1" applyFont="1" applyFill="1" applyAlignment="1">
      <alignment horizontal="right"/>
    </xf>
    <xf numFmtId="164" fontId="32" fillId="0" borderId="0" xfId="0" applyNumberFormat="1" applyFont="1" applyAlignment="1">
      <alignment horizontal="right"/>
    </xf>
    <xf numFmtId="164" fontId="1" fillId="19" borderId="0" xfId="0" applyNumberFormat="1" applyFont="1" applyFill="1" applyAlignment="1">
      <alignment horizontal="right"/>
    </xf>
    <xf numFmtId="43" fontId="0" fillId="0" borderId="0" xfId="171" applyFont="1"/>
    <xf numFmtId="43" fontId="32" fillId="0" borderId="0" xfId="171" applyFont="1"/>
    <xf numFmtId="43" fontId="33" fillId="0" borderId="0" xfId="171" applyFont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14" fontId="28" fillId="0" borderId="0" xfId="0" applyNumberFormat="1" applyFont="1" applyFill="1" applyAlignment="1">
      <alignment horizontal="left"/>
    </xf>
    <xf numFmtId="44" fontId="0" fillId="0" borderId="0" xfId="172" applyFont="1"/>
    <xf numFmtId="44" fontId="34" fillId="31" borderId="0" xfId="172" applyFont="1" applyFill="1"/>
  </cellXfs>
  <cellStyles count="173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AccountClassificationTotalRowBalanceCol" xfId="44" xr:uid="{00000000-0005-0000-0000-000018000000}"/>
    <cellStyle name="AccountClassificationTotalRowDescCol" xfId="45" xr:uid="{00000000-0005-0000-0000-000019000000}"/>
    <cellStyle name="AccountClassificationTotalRowJERefCol" xfId="46" xr:uid="{00000000-0005-0000-0000-00001A000000}"/>
    <cellStyle name="AccountClassificationTotalRowNameCol" xfId="47" xr:uid="{00000000-0005-0000-0000-00001B000000}"/>
    <cellStyle name="AccountClassificationTotalRowVarPectCol" xfId="48" xr:uid="{00000000-0005-0000-0000-00001C000000}"/>
    <cellStyle name="AccountClassificationTotalRowWPRefCol" xfId="49" xr:uid="{00000000-0005-0000-0000-00001D000000}"/>
    <cellStyle name="AccountDetailRowBalanceCol" xfId="50" xr:uid="{00000000-0005-0000-0000-00001E000000}"/>
    <cellStyle name="AccountDetailRowDescCol" xfId="51" xr:uid="{00000000-0005-0000-0000-00001F000000}"/>
    <cellStyle name="AccountDetailRowJERefCol" xfId="52" xr:uid="{00000000-0005-0000-0000-000020000000}"/>
    <cellStyle name="AccountDetailRowNameCol" xfId="53" xr:uid="{00000000-0005-0000-0000-000021000000}"/>
    <cellStyle name="AccountDetailRowVarPectCol" xfId="54" xr:uid="{00000000-0005-0000-0000-000022000000}"/>
    <cellStyle name="AccountDetailRowWPRefCol" xfId="55" xr:uid="{00000000-0005-0000-0000-000023000000}"/>
    <cellStyle name="AccountNetIncomeLossRowBalanceCol" xfId="56" xr:uid="{00000000-0005-0000-0000-000024000000}"/>
    <cellStyle name="AccountNetIncomeLossRowDescCol" xfId="57" xr:uid="{00000000-0005-0000-0000-000025000000}"/>
    <cellStyle name="AccountNetIncomeLossRowJERefCol" xfId="58" xr:uid="{00000000-0005-0000-0000-000026000000}"/>
    <cellStyle name="AccountNetIncomeLossRowNameCol" xfId="59" xr:uid="{00000000-0005-0000-0000-000027000000}"/>
    <cellStyle name="AccountNetIncomeLossRowWPRefCol" xfId="60" xr:uid="{00000000-0005-0000-0000-000028000000}"/>
    <cellStyle name="AccountTotalBalanceCol" xfId="61" xr:uid="{00000000-0005-0000-0000-000029000000}"/>
    <cellStyle name="AccountTotalDescCol" xfId="62" xr:uid="{00000000-0005-0000-0000-00002A000000}"/>
    <cellStyle name="AccountTotalDetailRowBalanceCol" xfId="63" xr:uid="{00000000-0005-0000-0000-00002B000000}"/>
    <cellStyle name="AccountTotalDetailRowDescCol" xfId="64" xr:uid="{00000000-0005-0000-0000-00002C000000}"/>
    <cellStyle name="AccountTotalDetailRowJERefCol" xfId="65" xr:uid="{00000000-0005-0000-0000-00002D000000}"/>
    <cellStyle name="AccountTotalDetailRowNameCol" xfId="66" xr:uid="{00000000-0005-0000-0000-00002E000000}"/>
    <cellStyle name="AccountTotalDetailRowVarPectCol" xfId="67" xr:uid="{00000000-0005-0000-0000-00002F000000}"/>
    <cellStyle name="AccountTotalDetailRowWPRefCol" xfId="68" xr:uid="{00000000-0005-0000-0000-000030000000}"/>
    <cellStyle name="AccountTotalJERefCol" xfId="69" xr:uid="{00000000-0005-0000-0000-000031000000}"/>
    <cellStyle name="AccountTotalNameCol" xfId="70" xr:uid="{00000000-0005-0000-0000-000032000000}"/>
    <cellStyle name="AccountTotalVarPectCol" xfId="71" xr:uid="{00000000-0005-0000-0000-000033000000}"/>
    <cellStyle name="AccountTotalWPRefCol" xfId="72" xr:uid="{00000000-0005-0000-0000-000034000000}"/>
    <cellStyle name="AccountTypeTotalRowBalanceCol" xfId="73" xr:uid="{00000000-0005-0000-0000-000035000000}"/>
    <cellStyle name="AccountTypeTotalRowDescCol" xfId="74" xr:uid="{00000000-0005-0000-0000-000036000000}"/>
    <cellStyle name="AccountTypeTotalRowJERefCol" xfId="75" xr:uid="{00000000-0005-0000-0000-000037000000}"/>
    <cellStyle name="AccountTypeTotalRowNameCol" xfId="76" xr:uid="{00000000-0005-0000-0000-000038000000}"/>
    <cellStyle name="AccountTypeTotalRowVarPectCol" xfId="77" xr:uid="{00000000-0005-0000-0000-000039000000}"/>
    <cellStyle name="AccountTypeTotalRowWPRefCol" xfId="78" xr:uid="{00000000-0005-0000-0000-00003A000000}"/>
    <cellStyle name="Bad" xfId="25" builtinId="27" customBuiltin="1"/>
    <cellStyle name="BlankRow" xfId="79" xr:uid="{00000000-0005-0000-0000-00003C000000}"/>
    <cellStyle name="BlankRowJERefCol" xfId="80" xr:uid="{00000000-0005-0000-0000-00003D000000}"/>
    <cellStyle name="Calculation" xfId="26" builtinId="22" customBuiltin="1"/>
    <cellStyle name="Check Cell" xfId="27" builtinId="23" customBuiltin="1"/>
    <cellStyle name="ClassifiedGroupTotalRowBalanceCol" xfId="81" xr:uid="{00000000-0005-0000-0000-000040000000}"/>
    <cellStyle name="ClassifiedGroupTotalRowDescCol" xfId="82" xr:uid="{00000000-0005-0000-0000-000041000000}"/>
    <cellStyle name="ClassifiedGroupTotalRowJERefCol" xfId="83" xr:uid="{00000000-0005-0000-0000-000042000000}"/>
    <cellStyle name="ClassifiedGroupTotalRowNameCol" xfId="84" xr:uid="{00000000-0005-0000-0000-000043000000}"/>
    <cellStyle name="ClassifiedGroupTotalRowVarPectCol" xfId="85" xr:uid="{00000000-0005-0000-0000-000044000000}"/>
    <cellStyle name="ClassifiedGroupTotalRowWPRefCol" xfId="86" xr:uid="{00000000-0005-0000-0000-000045000000}"/>
    <cellStyle name="ColumnHeaderRowBalanceCol" xfId="87" xr:uid="{00000000-0005-0000-0000-000046000000}"/>
    <cellStyle name="ColumnHeaderRowBlankCol" xfId="88" xr:uid="{00000000-0005-0000-0000-000047000000}"/>
    <cellStyle name="ColumnHeaderRowCreditCol" xfId="89" xr:uid="{00000000-0005-0000-0000-000048000000}"/>
    <cellStyle name="ColumnHeaderRowDebitCol" xfId="90" xr:uid="{00000000-0005-0000-0000-000049000000}"/>
    <cellStyle name="ColumnHeaderRowDescCol" xfId="91" xr:uid="{00000000-0005-0000-0000-00004A000000}"/>
    <cellStyle name="ColumnHeaderRowJERefCol" xfId="92" xr:uid="{00000000-0005-0000-0000-00004B000000}"/>
    <cellStyle name="ColumnHeaderRowNameCol" xfId="93" xr:uid="{00000000-0005-0000-0000-00004C000000}"/>
    <cellStyle name="ColumnHeaderRowVarPectCol" xfId="94" xr:uid="{00000000-0005-0000-0000-00004D000000}"/>
    <cellStyle name="ColumnHeaderRowWPRefCol" xfId="95" xr:uid="{00000000-0005-0000-0000-00004E000000}"/>
    <cellStyle name="ColumnMetadataRowBalanceCol" xfId="96" xr:uid="{00000000-0005-0000-0000-00004F000000}"/>
    <cellStyle name="ColumnMetadataRowDescCol" xfId="97" xr:uid="{00000000-0005-0000-0000-000050000000}"/>
    <cellStyle name="ColumnMetadataRowJERefCol" xfId="98" xr:uid="{00000000-0005-0000-0000-000051000000}"/>
    <cellStyle name="ColumnMetadataRowNameCol" xfId="99" xr:uid="{00000000-0005-0000-0000-000052000000}"/>
    <cellStyle name="ColumnMetadataRowVarPectCol" xfId="100" xr:uid="{00000000-0005-0000-0000-000053000000}"/>
    <cellStyle name="ColumnMetadataRowWPRefCol" xfId="101" xr:uid="{00000000-0005-0000-0000-000054000000}"/>
    <cellStyle name="Comma" xfId="171" builtinId="3"/>
    <cellStyle name="Currency" xfId="172" builtinId="4"/>
    <cellStyle name="Emphasis 1" xfId="28" xr:uid="{00000000-0005-0000-0000-000055000000}"/>
    <cellStyle name="Emphasis 2" xfId="29" xr:uid="{00000000-0005-0000-0000-000056000000}"/>
    <cellStyle name="Emphasis 3" xfId="30" xr:uid="{00000000-0005-0000-0000-000057000000}"/>
    <cellStyle name="FundHeaderRowCol.*" xfId="102" xr:uid="{00000000-0005-0000-0000-000058000000}"/>
    <cellStyle name="FundHeaderRowCol.1" xfId="103" xr:uid="{00000000-0005-0000-0000-000059000000}"/>
    <cellStyle name="FundHeaderRowCol.2" xfId="104" xr:uid="{00000000-0005-0000-0000-00005A000000}"/>
    <cellStyle name="FundSectionHeaderRowDescCol" xfId="105" xr:uid="{00000000-0005-0000-0000-00005B000000}"/>
    <cellStyle name="FundSectionHeaderRowJERefCol" xfId="106" xr:uid="{00000000-0005-0000-0000-00005C000000}"/>
    <cellStyle name="FundSectionHeaderRowNameCol" xfId="107" xr:uid="{00000000-0005-0000-0000-00005D000000}"/>
    <cellStyle name="Good" xfId="31" builtinId="26" customBuiltin="1"/>
    <cellStyle name="GroupSectionHeaderRowBalance" xfId="108" xr:uid="{00000000-0005-0000-0000-00005F000000}"/>
    <cellStyle name="GroupSectionHeaderRowDescCol" xfId="109" xr:uid="{00000000-0005-0000-0000-000060000000}"/>
    <cellStyle name="GroupSectionHeaderRowNameCol" xfId="110" xr:uid="{00000000-0005-0000-0000-000061000000}"/>
    <cellStyle name="GroupSelectionHeaderRowJERefCol" xfId="111" xr:uid="{00000000-0005-0000-0000-000062000000}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JEDescriptionRowNameCol" xfId="112" xr:uid="{00000000-0005-0000-0000-000068000000}"/>
    <cellStyle name="JEDetailRowCreditCol" xfId="113" xr:uid="{00000000-0005-0000-0000-000069000000}"/>
    <cellStyle name="JEDetailRowDebitCol" xfId="114" xr:uid="{00000000-0005-0000-0000-00006A000000}"/>
    <cellStyle name="JEDetailRowDescCol" xfId="115" xr:uid="{00000000-0005-0000-0000-00006B000000}"/>
    <cellStyle name="JEDetailRowNameCol" xfId="116" xr:uid="{00000000-0005-0000-0000-00006C000000}"/>
    <cellStyle name="JEDetailRowWPRefCol" xfId="117" xr:uid="{00000000-0005-0000-0000-00006D000000}"/>
    <cellStyle name="JEIdentityRowDescCol" xfId="118" xr:uid="{00000000-0005-0000-0000-00006E000000}"/>
    <cellStyle name="JEIdentityRowNameCol" xfId="119" xr:uid="{00000000-0005-0000-0000-00006F000000}"/>
    <cellStyle name="JEIdentityRowWPRefCol" xfId="120" xr:uid="{00000000-0005-0000-0000-000070000000}"/>
    <cellStyle name="JETotalRowCreditCol" xfId="121" xr:uid="{00000000-0005-0000-0000-000071000000}"/>
    <cellStyle name="JETotalRowDebitCol" xfId="122" xr:uid="{00000000-0005-0000-0000-000072000000}"/>
    <cellStyle name="JETotalRowDescCol" xfId="123" xr:uid="{00000000-0005-0000-0000-000073000000}"/>
    <cellStyle name="JETotalRowNameCol" xfId="124" xr:uid="{00000000-0005-0000-0000-000074000000}"/>
    <cellStyle name="JETotalRowWPRefCol" xfId="125" xr:uid="{00000000-0005-0000-0000-000075000000}"/>
    <cellStyle name="JETypeDescriptionRowDescCol" xfId="126" xr:uid="{00000000-0005-0000-0000-000076000000}"/>
    <cellStyle name="JETypeDescriptionRowNameCol" xfId="127" xr:uid="{00000000-0005-0000-0000-000077000000}"/>
    <cellStyle name="Linked Cell" xfId="37" builtinId="24" customBuiltin="1"/>
    <cellStyle name="NetIncomeLossRowBalance" xfId="128" xr:uid="{00000000-0005-0000-0000-000079000000}"/>
    <cellStyle name="NetIncomeLossRowDescCol" xfId="129" xr:uid="{00000000-0005-0000-0000-00007A000000}"/>
    <cellStyle name="NetIncomeLossRowJERefCol" xfId="130" xr:uid="{00000000-0005-0000-0000-00007B000000}"/>
    <cellStyle name="NetIncomeLossRowNameCol" xfId="131" xr:uid="{00000000-0005-0000-0000-00007C000000}"/>
    <cellStyle name="NetIncomeLossRowVarPectCol" xfId="132" xr:uid="{00000000-0005-0000-0000-00007D000000}"/>
    <cellStyle name="NetIncomeLossRowWPRefCol" xfId="133" xr:uid="{00000000-0005-0000-0000-00007E000000}"/>
    <cellStyle name="Neutral" xfId="38" builtinId="28" customBuiltin="1"/>
    <cellStyle name="Normal" xfId="0" builtinId="0" customBuiltin="1"/>
    <cellStyle name="Normal 2" xfId="134" xr:uid="{00000000-0005-0000-0000-000081000000}"/>
    <cellStyle name="Note" xfId="39" builtinId="10" customBuiltin="1"/>
    <cellStyle name="Output" xfId="40" builtinId="21" customBuiltin="1"/>
    <cellStyle name="ReportHeaderRowCol.*" xfId="135" xr:uid="{00000000-0005-0000-0000-000084000000}"/>
    <cellStyle name="ReportHeaderRowCol.1" xfId="136" xr:uid="{00000000-0005-0000-0000-000085000000}"/>
    <cellStyle name="ReportHeaderRowCol.2" xfId="137" xr:uid="{00000000-0005-0000-0000-000086000000}"/>
    <cellStyle name="ReportHeaderRowCol.Date" xfId="138" xr:uid="{00000000-0005-0000-0000-000087000000}"/>
    <cellStyle name="Sheet Title" xfId="41" xr:uid="{00000000-0005-0000-0000-000088000000}"/>
    <cellStyle name="SubgroupSectionHeaderRowBalanceCol" xfId="139" xr:uid="{00000000-0005-0000-0000-000089000000}"/>
    <cellStyle name="SubgroupSectionHeaderRowDescCol" xfId="140" xr:uid="{00000000-0005-0000-0000-00008A000000}"/>
    <cellStyle name="SubgroupSectionHeaderRowNameCol" xfId="141" xr:uid="{00000000-0005-0000-0000-00008B000000}"/>
    <cellStyle name="SubGroupSelectionHeaderRowJERefCol" xfId="142" xr:uid="{00000000-0005-0000-0000-00008C000000}"/>
    <cellStyle name="SubgroupSubtotalRowBalanceCol" xfId="143" xr:uid="{00000000-0005-0000-0000-00008D000000}"/>
    <cellStyle name="SubgroupSubtotalRowDescCol" xfId="144" xr:uid="{00000000-0005-0000-0000-00008E000000}"/>
    <cellStyle name="SubgroupSubtotalRowJERefCol" xfId="145" xr:uid="{00000000-0005-0000-0000-00008F000000}"/>
    <cellStyle name="SubgroupSubtotalRowNameCol" xfId="146" xr:uid="{00000000-0005-0000-0000-000090000000}"/>
    <cellStyle name="SubgroupSubtotalRowVarPectCol" xfId="147" xr:uid="{00000000-0005-0000-0000-000091000000}"/>
    <cellStyle name="SubgroupSubtotalRowWPRefCol" xfId="148" xr:uid="{00000000-0005-0000-0000-000092000000}"/>
    <cellStyle name="SumAccountGroupsRowBalanceCol" xfId="149" xr:uid="{00000000-0005-0000-0000-000093000000}"/>
    <cellStyle name="SumAccountGroupsRowDescCol" xfId="150" xr:uid="{00000000-0005-0000-0000-000094000000}"/>
    <cellStyle name="SumAccountGroupsRowJERefCol" xfId="151" xr:uid="{00000000-0005-0000-0000-000095000000}"/>
    <cellStyle name="SumAccountGroupsRowNameCol" xfId="152" xr:uid="{00000000-0005-0000-0000-000096000000}"/>
    <cellStyle name="SumAccountGroupsRowVarPectCol" xfId="153" xr:uid="{00000000-0005-0000-0000-000097000000}"/>
    <cellStyle name="SumAccountGroupsRowWPRefCol" xfId="154" xr:uid="{00000000-0005-0000-0000-000098000000}"/>
    <cellStyle name="Total" xfId="42" builtinId="25" customBuiltin="1"/>
    <cellStyle name="TotalRow" xfId="155" xr:uid="{00000000-0005-0000-0000-00009A000000}"/>
    <cellStyle name="TotalRowCreditCol" xfId="156" xr:uid="{00000000-0005-0000-0000-00009B000000}"/>
    <cellStyle name="TotalRowDebitCol" xfId="157" xr:uid="{00000000-0005-0000-0000-00009C000000}"/>
    <cellStyle name="TransactionRowAcctDescCol" xfId="158" xr:uid="{00000000-0005-0000-0000-00009D000000}"/>
    <cellStyle name="TransactionRowAcctNumCol" xfId="159" xr:uid="{00000000-0005-0000-0000-00009E000000}"/>
    <cellStyle name="TransactionRowCreditCol" xfId="160" xr:uid="{00000000-0005-0000-0000-00009F000000}"/>
    <cellStyle name="TransactionRowDateCol" xfId="161" xr:uid="{00000000-0005-0000-0000-0000A0000000}"/>
    <cellStyle name="TransactionRowDebitCol" xfId="162" xr:uid="{00000000-0005-0000-0000-0000A1000000}"/>
    <cellStyle name="TransactionRowRefCol" xfId="163" xr:uid="{00000000-0005-0000-0000-0000A2000000}"/>
    <cellStyle name="TransactionRowTransactionCol" xfId="164" xr:uid="{00000000-0005-0000-0000-0000A3000000}"/>
    <cellStyle name="UnclassifiedTotalRowBalanceCol" xfId="165" xr:uid="{00000000-0005-0000-0000-0000A4000000}"/>
    <cellStyle name="UnclassifiedTotalRowDescCol" xfId="166" xr:uid="{00000000-0005-0000-0000-0000A5000000}"/>
    <cellStyle name="UnclassifiedTotalRowJERefCol" xfId="167" xr:uid="{00000000-0005-0000-0000-0000A6000000}"/>
    <cellStyle name="UnclassifiedTotalRowNameCol" xfId="168" xr:uid="{00000000-0005-0000-0000-0000A7000000}"/>
    <cellStyle name="UnclassifiedTotalRowVarPectCol" xfId="169" xr:uid="{00000000-0005-0000-0000-0000A8000000}"/>
    <cellStyle name="UnclassifiedTotalRowWPRefCol" xfId="170" xr:uid="{00000000-0005-0000-0000-0000A9000000}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P27"/>
  <sheetViews>
    <sheetView tabSelected="1" zoomScaleNormal="100" workbookViewId="0">
      <pane ySplit="9" topLeftCell="A10" activePane="bottomLeft" state="frozen"/>
      <selection activeCell="G1" sqref="G1"/>
      <selection pane="bottomLeft" activeCell="C22" activeCellId="5" sqref="C12 G12 K12 K22 G22 C22"/>
    </sheetView>
  </sheetViews>
  <sheetFormatPr defaultColWidth="8.85546875" defaultRowHeight="13.15" customHeight="1" x14ac:dyDescent="0.2"/>
  <cols>
    <col min="1" max="1" width="54.140625" style="1" bestFit="1" customWidth="1"/>
    <col min="2" max="2" width="2.5703125" style="1" customWidth="1"/>
    <col min="3" max="3" width="12.85546875" style="1" bestFit="1" customWidth="1"/>
    <col min="4" max="4" width="1.85546875" style="1" customWidth="1"/>
    <col min="5" max="5" width="32.140625" style="1" bestFit="1" customWidth="1"/>
    <col min="6" max="6" width="1.7109375" style="1" customWidth="1"/>
    <col min="7" max="7" width="11.5703125" style="1" bestFit="1" customWidth="1"/>
    <col min="8" max="8" width="1" style="1" customWidth="1"/>
    <col min="9" max="9" width="32.5703125" style="1" bestFit="1" customWidth="1"/>
    <col min="10" max="10" width="1.7109375" style="1" customWidth="1"/>
    <col min="11" max="11" width="11.5703125" style="1" bestFit="1" customWidth="1"/>
    <col min="12" max="16384" width="8.85546875" style="1"/>
  </cols>
  <sheetData>
    <row r="1" spans="1:14" ht="13.15" customHeight="1" x14ac:dyDescent="0.2">
      <c r="A1" s="20" t="s">
        <v>8</v>
      </c>
      <c r="B1" s="19"/>
    </row>
    <row r="2" spans="1:14" ht="13.15" customHeight="1" x14ac:dyDescent="0.2">
      <c r="A2" s="21">
        <v>44926</v>
      </c>
      <c r="B2" s="21"/>
    </row>
    <row r="3" spans="1:14" ht="13.15" customHeight="1" x14ac:dyDescent="0.2">
      <c r="A3" s="20" t="s">
        <v>214</v>
      </c>
      <c r="B3" s="19"/>
    </row>
    <row r="4" spans="1:14" ht="13.15" hidden="1" customHeight="1" x14ac:dyDescent="0.2"/>
    <row r="5" spans="1:14" ht="13.15" hidden="1" customHeight="1" x14ac:dyDescent="0.2"/>
    <row r="6" spans="1:14" ht="13.15" hidden="1" customHeight="1" x14ac:dyDescent="0.2"/>
    <row r="7" spans="1:14" ht="13.15" hidden="1" customHeight="1" x14ac:dyDescent="0.2"/>
    <row r="8" spans="1:14" ht="13.15" hidden="1" customHeight="1" x14ac:dyDescent="0.2"/>
    <row r="9" spans="1:14" ht="13.15" hidden="1" customHeight="1" x14ac:dyDescent="0.2">
      <c r="A9" s="1" t="s">
        <v>0</v>
      </c>
      <c r="B9" s="1" t="s">
        <v>1</v>
      </c>
      <c r="C9" s="1">
        <v>7</v>
      </c>
      <c r="D9" s="1">
        <v>-1</v>
      </c>
    </row>
    <row r="12" spans="1:14" ht="15" x14ac:dyDescent="0.25">
      <c r="A12" t="s">
        <v>27</v>
      </c>
      <c r="B12"/>
      <c r="C12" s="22">
        <v>0</v>
      </c>
      <c r="D12" s="16"/>
      <c r="E12" s="16" t="s">
        <v>36</v>
      </c>
      <c r="F12" s="16"/>
      <c r="G12" s="22">
        <v>5133</v>
      </c>
      <c r="H12" s="16"/>
      <c r="I12" s="16" t="s">
        <v>24</v>
      </c>
      <c r="J12" s="16"/>
      <c r="K12" s="22">
        <v>54</v>
      </c>
      <c r="L12" s="17"/>
      <c r="M12" s="17"/>
      <c r="N12" s="17"/>
    </row>
    <row r="13" spans="1:14" ht="15" x14ac:dyDescent="0.25">
      <c r="A13" t="s">
        <v>28</v>
      </c>
      <c r="B13"/>
      <c r="C13" s="16">
        <v>6691</v>
      </c>
      <c r="D13" s="16"/>
      <c r="E13" s="16" t="s">
        <v>33</v>
      </c>
      <c r="F13" s="16"/>
      <c r="G13" s="16">
        <v>7905</v>
      </c>
      <c r="H13" s="16"/>
      <c r="I13" s="16" t="s">
        <v>215</v>
      </c>
      <c r="J13" s="16"/>
      <c r="K13" s="16">
        <v>3635</v>
      </c>
      <c r="L13" s="17"/>
      <c r="M13" s="17"/>
      <c r="N13" s="17"/>
    </row>
    <row r="14" spans="1:14" ht="15" x14ac:dyDescent="0.25">
      <c r="A14" t="s">
        <v>29</v>
      </c>
      <c r="B14"/>
      <c r="C14" s="16">
        <v>0</v>
      </c>
      <c r="D14" s="16"/>
      <c r="E14" s="16" t="s">
        <v>39</v>
      </c>
      <c r="F14" s="16"/>
      <c r="G14" s="16">
        <v>372</v>
      </c>
      <c r="H14" s="16"/>
      <c r="I14" s="16" t="s">
        <v>216</v>
      </c>
      <c r="J14" s="16"/>
      <c r="K14" s="16">
        <v>578</v>
      </c>
      <c r="L14" s="17"/>
      <c r="M14" s="17"/>
      <c r="N14" s="17"/>
    </row>
    <row r="15" spans="1:14" ht="15" x14ac:dyDescent="0.25">
      <c r="A15" t="s">
        <v>31</v>
      </c>
      <c r="B15"/>
      <c r="C15" s="16">
        <v>0</v>
      </c>
      <c r="D15" s="16"/>
      <c r="E15" s="16" t="s">
        <v>222</v>
      </c>
      <c r="F15" s="16"/>
      <c r="G15" s="16">
        <v>-1138</v>
      </c>
      <c r="H15" s="16"/>
      <c r="I15" s="16" t="s">
        <v>217</v>
      </c>
      <c r="J15" s="16"/>
      <c r="K15" s="16">
        <v>1138</v>
      </c>
      <c r="L15" s="17"/>
      <c r="M15" s="17"/>
      <c r="N15" s="17"/>
    </row>
    <row r="16" spans="1:14" ht="15" x14ac:dyDescent="0.25">
      <c r="A16" t="s">
        <v>35</v>
      </c>
      <c r="B16"/>
      <c r="C16" s="16">
        <v>300</v>
      </c>
      <c r="D16" s="16"/>
      <c r="E16" s="16"/>
      <c r="F16" s="16"/>
      <c r="G16" s="16"/>
      <c r="H16" s="16"/>
      <c r="I16" s="16" t="s">
        <v>40</v>
      </c>
      <c r="J16" s="16"/>
      <c r="K16" s="16">
        <v>850</v>
      </c>
      <c r="L16" s="17"/>
      <c r="M16" s="17"/>
      <c r="N16" s="17"/>
    </row>
    <row r="17" spans="1:14" ht="15" x14ac:dyDescent="0.25">
      <c r="A17" t="s">
        <v>37</v>
      </c>
      <c r="B17"/>
      <c r="C17" s="16">
        <v>3500</v>
      </c>
      <c r="D17" s="16"/>
      <c r="E17" s="16"/>
      <c r="F17" s="16"/>
      <c r="G17" s="16"/>
      <c r="H17" s="16"/>
      <c r="I17" s="16" t="s">
        <v>213</v>
      </c>
      <c r="J17" s="16"/>
      <c r="K17" s="16">
        <v>588</v>
      </c>
      <c r="L17" s="17"/>
      <c r="M17" s="17"/>
      <c r="N17" s="17"/>
    </row>
    <row r="18" spans="1:14" ht="15" x14ac:dyDescent="0.25">
      <c r="A18" t="s">
        <v>218</v>
      </c>
      <c r="B18"/>
      <c r="C18" s="16">
        <v>183012</v>
      </c>
      <c r="D18" s="16"/>
      <c r="E18" s="16"/>
      <c r="F18" s="16"/>
      <c r="G18" s="16"/>
      <c r="H18" s="16"/>
      <c r="I18" s="16" t="s">
        <v>219</v>
      </c>
      <c r="J18" s="16"/>
      <c r="K18" s="16">
        <v>6277</v>
      </c>
      <c r="L18" s="17"/>
      <c r="M18" s="17"/>
      <c r="N18" s="17"/>
    </row>
    <row r="19" spans="1:14" ht="15" x14ac:dyDescent="0.25">
      <c r="A19" t="s">
        <v>41</v>
      </c>
      <c r="B19"/>
      <c r="C19" s="16">
        <v>0</v>
      </c>
      <c r="D19" s="16"/>
      <c r="E19" s="16"/>
      <c r="F19" s="16"/>
      <c r="G19" s="16"/>
      <c r="H19" s="16"/>
      <c r="I19" s="16" t="s">
        <v>34</v>
      </c>
      <c r="J19" s="16"/>
      <c r="K19" s="16">
        <v>3869</v>
      </c>
      <c r="L19" s="17"/>
      <c r="M19" s="17"/>
      <c r="N19" s="17"/>
    </row>
    <row r="20" spans="1:14" ht="15" x14ac:dyDescent="0.25">
      <c r="A20" t="s">
        <v>220</v>
      </c>
      <c r="B20"/>
      <c r="C20" s="16">
        <v>9003</v>
      </c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</row>
    <row r="21" spans="1:14" ht="17.25" x14ac:dyDescent="0.4">
      <c r="A21" t="s">
        <v>221</v>
      </c>
      <c r="B21"/>
      <c r="C21" s="18">
        <v>70410</v>
      </c>
      <c r="D21" s="16"/>
      <c r="E21" s="16"/>
      <c r="F21" s="16"/>
      <c r="G21" s="18">
        <v>0</v>
      </c>
      <c r="H21" s="16"/>
      <c r="I21" s="16"/>
      <c r="J21" s="16"/>
      <c r="K21" s="18">
        <v>0</v>
      </c>
      <c r="L21" s="17"/>
      <c r="M21" s="17"/>
      <c r="N21" s="17"/>
    </row>
    <row r="22" spans="1:14" ht="17.25" x14ac:dyDescent="0.4">
      <c r="A22" t="s">
        <v>225</v>
      </c>
      <c r="B22"/>
      <c r="C22" s="23">
        <f>SUM(C12:C21)</f>
        <v>272916</v>
      </c>
      <c r="D22" s="16"/>
      <c r="E22" s="16" t="s">
        <v>223</v>
      </c>
      <c r="F22" s="16"/>
      <c r="G22" s="23">
        <f>SUM(G12:G21)</f>
        <v>12272</v>
      </c>
      <c r="H22" s="16"/>
      <c r="I22" s="16" t="s">
        <v>224</v>
      </c>
      <c r="J22" s="16"/>
      <c r="K22" s="23">
        <f>SUM(K12:K21)</f>
        <v>16989</v>
      </c>
      <c r="L22" s="17"/>
      <c r="M22" s="17"/>
      <c r="N22" s="17"/>
    </row>
    <row r="23" spans="1:14" ht="15" x14ac:dyDescent="0.25">
      <c r="B23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</row>
    <row r="24" spans="1:14" ht="13.15" customHeight="1" x14ac:dyDescent="0.2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3.15" customHeight="1" x14ac:dyDescent="0.2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3.15" customHeight="1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3.15" customHeight="1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phoneticPr fontId="0" type="noConversion"/>
  <pageMargins left="0.75" right="0.75" top="1" bottom="1" header="0.5" footer="0.5"/>
  <pageSetup fitToHeight="0" orientation="portrait" horizontalDpi="1200" verticalDpi="1200" r:id="rId1"/>
  <headerFooter alignWithMargins="0">
    <oddHeader>&amp;R&amp;D
&amp;T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pageSetUpPr fitToPage="1"/>
  </sheetPr>
  <dimension ref="A1:K34"/>
  <sheetViews>
    <sheetView workbookViewId="0">
      <pane xSplit="6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G13" sqref="A1:XFD1048576"/>
    </sheetView>
  </sheetViews>
  <sheetFormatPr defaultColWidth="9.140625" defaultRowHeight="13.15" customHeight="1" x14ac:dyDescent="0.2"/>
  <cols>
    <col min="1" max="4" width="0" style="1" hidden="1" customWidth="1"/>
    <col min="5" max="5" width="13.28515625" style="1" bestFit="1" customWidth="1"/>
    <col min="6" max="6" width="33.5703125" style="1" bestFit="1" customWidth="1"/>
    <col min="7" max="8" width="12.85546875" style="1" bestFit="1" customWidth="1"/>
    <col min="9" max="9" width="11.28515625" style="1" bestFit="1" customWidth="1"/>
    <col min="10" max="10" width="8.42578125" style="1" bestFit="1" customWidth="1"/>
    <col min="11" max="11" width="11.28515625" style="1" hidden="1" customWidth="1"/>
    <col min="12" max="12" width="0" style="1" hidden="1" customWidth="1"/>
    <col min="13" max="16384" width="9.140625" style="1"/>
  </cols>
  <sheetData>
    <row r="1" spans="1:11" ht="13.15" customHeight="1" x14ac:dyDescent="0.2">
      <c r="E1" s="2" t="s">
        <v>3</v>
      </c>
      <c r="F1" s="3" t="s">
        <v>8</v>
      </c>
      <c r="G1" s="2"/>
      <c r="H1" s="2"/>
      <c r="I1" s="2"/>
      <c r="J1" s="2"/>
    </row>
    <row r="2" spans="1:11" ht="13.15" customHeight="1" x14ac:dyDescent="0.2">
      <c r="E2" s="2" t="s">
        <v>4</v>
      </c>
      <c r="F2" s="3" t="s">
        <v>9</v>
      </c>
      <c r="G2" s="2"/>
      <c r="H2" s="2"/>
      <c r="I2" s="2"/>
      <c r="J2" s="2"/>
    </row>
    <row r="3" spans="1:11" ht="13.15" customHeight="1" x14ac:dyDescent="0.2">
      <c r="E3" s="2" t="s">
        <v>7</v>
      </c>
      <c r="F3" s="4">
        <v>43830</v>
      </c>
      <c r="G3" s="2"/>
      <c r="H3" s="2"/>
      <c r="I3" s="2"/>
      <c r="J3" s="2"/>
    </row>
    <row r="4" spans="1:11" ht="13.15" customHeight="1" x14ac:dyDescent="0.2">
      <c r="E4" s="2" t="s">
        <v>5</v>
      </c>
      <c r="F4" s="3" t="s">
        <v>10</v>
      </c>
      <c r="G4" s="2"/>
      <c r="H4" s="2"/>
      <c r="I4" s="2"/>
      <c r="J4" s="2"/>
    </row>
    <row r="5" spans="1:11" ht="13.15" hidden="1" customHeight="1" x14ac:dyDescent="0.2"/>
    <row r="6" spans="1:11" ht="13.15" hidden="1" customHeight="1" x14ac:dyDescent="0.2"/>
    <row r="7" spans="1:11" ht="13.15" hidden="1" customHeight="1" x14ac:dyDescent="0.2"/>
    <row r="8" spans="1:11" ht="13.15" hidden="1" customHeight="1" x14ac:dyDescent="0.2"/>
    <row r="9" spans="1:11" ht="13.15" hidden="1" customHeight="1" x14ac:dyDescent="0.2"/>
    <row r="10" spans="1:11" ht="13.15" hidden="1" customHeight="1" x14ac:dyDescent="0.2">
      <c r="E10" s="1" t="s">
        <v>0</v>
      </c>
      <c r="F10" s="1" t="s">
        <v>1</v>
      </c>
      <c r="G10" s="1">
        <v>7</v>
      </c>
      <c r="H10" s="1">
        <v>200</v>
      </c>
      <c r="I10" s="1">
        <v>549</v>
      </c>
      <c r="J10" s="1">
        <v>550</v>
      </c>
      <c r="K10" s="1">
        <v>-1</v>
      </c>
    </row>
    <row r="11" spans="1:11" ht="20.100000000000001" customHeight="1" x14ac:dyDescent="0.2">
      <c r="E11" s="5" t="s">
        <v>0</v>
      </c>
      <c r="F11" s="5" t="s">
        <v>1</v>
      </c>
      <c r="G11" s="10" t="s">
        <v>12</v>
      </c>
      <c r="H11" s="10" t="s">
        <v>11</v>
      </c>
      <c r="I11" s="5" t="s">
        <v>211</v>
      </c>
      <c r="J11" s="5" t="s">
        <v>212</v>
      </c>
    </row>
    <row r="12" spans="1:11" ht="20.100000000000001" customHeight="1" x14ac:dyDescent="0.2">
      <c r="E12" s="5"/>
      <c r="F12" s="5"/>
      <c r="G12" s="11">
        <v>43830</v>
      </c>
      <c r="H12" s="11">
        <v>43465</v>
      </c>
      <c r="I12" s="5"/>
      <c r="J12" s="5"/>
    </row>
    <row r="13" spans="1:11" ht="13.15" customHeight="1" x14ac:dyDescent="0.2">
      <c r="A13" s="1">
        <v>4682</v>
      </c>
      <c r="C13" s="1" t="s">
        <v>47</v>
      </c>
      <c r="E13" s="6" t="s">
        <v>48</v>
      </c>
      <c r="F13" s="7" t="s">
        <v>49</v>
      </c>
      <c r="G13" s="12">
        <v>1438869</v>
      </c>
      <c r="H13" s="12">
        <v>1427438</v>
      </c>
      <c r="I13" s="12">
        <v>11431</v>
      </c>
      <c r="J13" s="14">
        <v>8.0080535897180827E-3</v>
      </c>
    </row>
    <row r="14" spans="1:11" ht="13.15" customHeight="1" x14ac:dyDescent="0.2">
      <c r="A14" s="1">
        <v>4683</v>
      </c>
      <c r="C14" s="1" t="s">
        <v>47</v>
      </c>
      <c r="E14" s="6" t="s">
        <v>50</v>
      </c>
      <c r="F14" s="7" t="s">
        <v>51</v>
      </c>
      <c r="G14" s="12">
        <v>55282</v>
      </c>
      <c r="H14" s="12">
        <v>56508</v>
      </c>
      <c r="I14" s="12">
        <v>-1226</v>
      </c>
      <c r="J14" s="14">
        <v>-2.1696043038153891E-2</v>
      </c>
    </row>
    <row r="15" spans="1:11" ht="13.15" hidden="1" customHeight="1" x14ac:dyDescent="0.2">
      <c r="A15" s="1">
        <v>4686</v>
      </c>
      <c r="C15" s="1" t="s">
        <v>47</v>
      </c>
      <c r="E15" s="6" t="s">
        <v>52</v>
      </c>
      <c r="F15" s="7" t="s">
        <v>53</v>
      </c>
      <c r="G15" s="12">
        <v>0</v>
      </c>
      <c r="H15" s="12">
        <v>0</v>
      </c>
      <c r="I15" s="12">
        <v>0</v>
      </c>
      <c r="J15" s="14">
        <v>0</v>
      </c>
    </row>
    <row r="16" spans="1:11" ht="13.15" hidden="1" customHeight="1" x14ac:dyDescent="0.2">
      <c r="A16" s="1">
        <v>4687</v>
      </c>
      <c r="C16" s="1" t="s">
        <v>47</v>
      </c>
      <c r="E16" s="6" t="s">
        <v>54</v>
      </c>
      <c r="F16" s="7" t="s">
        <v>55</v>
      </c>
      <c r="G16" s="12">
        <v>0</v>
      </c>
      <c r="H16" s="12">
        <v>0</v>
      </c>
      <c r="I16" s="12">
        <v>0</v>
      </c>
      <c r="J16" s="14">
        <v>0</v>
      </c>
    </row>
    <row r="17" spans="1:10" ht="13.15" hidden="1" customHeight="1" x14ac:dyDescent="0.2">
      <c r="A17" s="1">
        <v>4688</v>
      </c>
      <c r="C17" s="1" t="s">
        <v>47</v>
      </c>
      <c r="E17" s="6" t="s">
        <v>56</v>
      </c>
      <c r="F17" s="7" t="s">
        <v>57</v>
      </c>
      <c r="G17" s="12">
        <v>0</v>
      </c>
      <c r="H17" s="12">
        <v>0</v>
      </c>
      <c r="I17" s="12">
        <v>0</v>
      </c>
      <c r="J17" s="14">
        <v>0</v>
      </c>
    </row>
    <row r="18" spans="1:10" ht="13.15" customHeight="1" x14ac:dyDescent="0.2">
      <c r="A18" s="1">
        <v>4689</v>
      </c>
      <c r="C18" s="1" t="s">
        <v>47</v>
      </c>
      <c r="E18" s="6" t="s">
        <v>58</v>
      </c>
      <c r="F18" s="7" t="s">
        <v>59</v>
      </c>
      <c r="G18" s="12">
        <v>3506144</v>
      </c>
      <c r="H18" s="12">
        <v>3679145</v>
      </c>
      <c r="I18" s="12">
        <v>-173001</v>
      </c>
      <c r="J18" s="14">
        <v>-4.7022066268113928E-2</v>
      </c>
    </row>
    <row r="19" spans="1:10" ht="13.15" hidden="1" customHeight="1" x14ac:dyDescent="0.2">
      <c r="A19" s="1">
        <v>4669</v>
      </c>
      <c r="C19" s="1" t="s">
        <v>47</v>
      </c>
      <c r="E19" s="6" t="s">
        <v>60</v>
      </c>
      <c r="F19" s="7" t="s">
        <v>61</v>
      </c>
      <c r="G19" s="12">
        <v>0</v>
      </c>
      <c r="H19" s="12">
        <v>0</v>
      </c>
      <c r="I19" s="12">
        <v>0</v>
      </c>
      <c r="J19" s="14">
        <v>0</v>
      </c>
    </row>
    <row r="20" spans="1:10" ht="13.15" customHeight="1" x14ac:dyDescent="0.2">
      <c r="A20" s="1">
        <v>4695</v>
      </c>
      <c r="C20" s="1" t="s">
        <v>47</v>
      </c>
      <c r="E20" s="6" t="s">
        <v>62</v>
      </c>
      <c r="F20" s="7" t="s">
        <v>63</v>
      </c>
      <c r="G20" s="12">
        <v>-58184</v>
      </c>
      <c r="H20" s="12">
        <v>-46610</v>
      </c>
      <c r="I20" s="12">
        <v>-11574</v>
      </c>
      <c r="J20" s="14">
        <v>0.24831581205749839</v>
      </c>
    </row>
    <row r="21" spans="1:10" ht="13.15" customHeight="1" x14ac:dyDescent="0.2">
      <c r="A21" s="1">
        <v>4696</v>
      </c>
      <c r="C21" s="1" t="s">
        <v>47</v>
      </c>
      <c r="E21" s="6" t="s">
        <v>64</v>
      </c>
      <c r="F21" s="7" t="s">
        <v>65</v>
      </c>
      <c r="G21" s="12">
        <v>-1798</v>
      </c>
      <c r="H21" s="12">
        <v>0</v>
      </c>
      <c r="I21" s="12">
        <v>-1798</v>
      </c>
      <c r="J21" s="14">
        <v>0</v>
      </c>
    </row>
    <row r="22" spans="1:10" ht="13.15" customHeight="1" x14ac:dyDescent="0.2">
      <c r="A22" s="1">
        <v>4697</v>
      </c>
      <c r="C22" s="1" t="s">
        <v>47</v>
      </c>
      <c r="E22" s="6" t="s">
        <v>66</v>
      </c>
      <c r="F22" s="7" t="s">
        <v>67</v>
      </c>
      <c r="G22" s="12">
        <v>-950954</v>
      </c>
      <c r="H22" s="12">
        <v>-1013206</v>
      </c>
      <c r="I22" s="12">
        <v>62252</v>
      </c>
      <c r="J22" s="14">
        <v>-6.1440615235203902E-2</v>
      </c>
    </row>
    <row r="23" spans="1:10" ht="13.15" hidden="1" customHeight="1" x14ac:dyDescent="0.2">
      <c r="A23" s="1">
        <v>4698</v>
      </c>
      <c r="C23" s="1" t="s">
        <v>47</v>
      </c>
      <c r="E23" s="6" t="s">
        <v>68</v>
      </c>
      <c r="F23" s="7" t="s">
        <v>69</v>
      </c>
      <c r="G23" s="12">
        <v>0</v>
      </c>
      <c r="H23" s="12">
        <v>0</v>
      </c>
      <c r="I23" s="12">
        <v>0</v>
      </c>
      <c r="J23" s="14">
        <v>0</v>
      </c>
    </row>
    <row r="24" spans="1:10" ht="13.15" customHeight="1" x14ac:dyDescent="0.2">
      <c r="A24" s="1">
        <v>4699</v>
      </c>
      <c r="C24" s="1" t="s">
        <v>47</v>
      </c>
      <c r="E24" s="6" t="s">
        <v>70</v>
      </c>
      <c r="F24" s="7" t="s">
        <v>71</v>
      </c>
      <c r="G24" s="12">
        <v>-4103275</v>
      </c>
      <c r="H24" s="12">
        <v>-4142342</v>
      </c>
      <c r="I24" s="12">
        <v>39067</v>
      </c>
      <c r="J24" s="14">
        <v>-9.4311382304985928E-3</v>
      </c>
    </row>
    <row r="25" spans="1:10" ht="13.15" customHeight="1" x14ac:dyDescent="0.2">
      <c r="A25" s="1">
        <v>4723</v>
      </c>
      <c r="C25" s="1" t="s">
        <v>47</v>
      </c>
      <c r="E25" s="6" t="s">
        <v>72</v>
      </c>
      <c r="F25" s="7" t="s">
        <v>73</v>
      </c>
      <c r="G25" s="12">
        <v>-706817</v>
      </c>
      <c r="H25" s="12">
        <v>-696884</v>
      </c>
      <c r="I25" s="12">
        <v>-9933</v>
      </c>
      <c r="J25" s="14">
        <v>1.4253448206588184E-2</v>
      </c>
    </row>
    <row r="26" spans="1:10" ht="13.15" hidden="1" customHeight="1" x14ac:dyDescent="0.2">
      <c r="A26" s="1">
        <v>4724</v>
      </c>
      <c r="C26" s="1" t="s">
        <v>47</v>
      </c>
      <c r="E26" s="6" t="s">
        <v>74</v>
      </c>
      <c r="F26" s="7" t="s">
        <v>75</v>
      </c>
      <c r="G26" s="12">
        <v>0</v>
      </c>
      <c r="H26" s="12">
        <v>0</v>
      </c>
      <c r="I26" s="12">
        <v>0</v>
      </c>
      <c r="J26" s="14">
        <v>0</v>
      </c>
    </row>
    <row r="27" spans="1:10" ht="13.15" customHeight="1" x14ac:dyDescent="0.2">
      <c r="A27" s="1">
        <v>4661</v>
      </c>
      <c r="C27" s="1" t="s">
        <v>47</v>
      </c>
      <c r="E27" s="6" t="s">
        <v>76</v>
      </c>
      <c r="F27" s="7" t="s">
        <v>77</v>
      </c>
      <c r="G27" s="12">
        <v>782497</v>
      </c>
      <c r="H27" s="12">
        <v>695603</v>
      </c>
      <c r="I27" s="12">
        <v>86894</v>
      </c>
      <c r="J27" s="14">
        <v>0.12491895520864632</v>
      </c>
    </row>
    <row r="28" spans="1:10" ht="13.15" hidden="1" customHeight="1" x14ac:dyDescent="0.2">
      <c r="A28" s="1">
        <v>4662</v>
      </c>
      <c r="C28" s="1" t="s">
        <v>47</v>
      </c>
      <c r="E28" s="6" t="s">
        <v>78</v>
      </c>
      <c r="F28" s="7" t="s">
        <v>79</v>
      </c>
      <c r="G28" s="12">
        <v>0</v>
      </c>
      <c r="H28" s="12">
        <v>0</v>
      </c>
      <c r="I28" s="12">
        <v>0</v>
      </c>
      <c r="J28" s="14">
        <v>0</v>
      </c>
    </row>
    <row r="29" spans="1:10" ht="13.15" customHeight="1" x14ac:dyDescent="0.2">
      <c r="A29" s="1">
        <v>4663</v>
      </c>
      <c r="C29" s="1" t="s">
        <v>47</v>
      </c>
      <c r="E29" s="6" t="s">
        <v>80</v>
      </c>
      <c r="F29" s="7" t="s">
        <v>81</v>
      </c>
      <c r="G29" s="12">
        <v>38236</v>
      </c>
      <c r="H29" s="12">
        <v>40348</v>
      </c>
      <c r="I29" s="12">
        <v>-2112</v>
      </c>
      <c r="J29" s="14">
        <v>-5.2344601962922573E-2</v>
      </c>
    </row>
    <row r="30" spans="1:10" ht="13.15" hidden="1" customHeight="1" x14ac:dyDescent="0.2">
      <c r="A30" s="1">
        <v>4668</v>
      </c>
      <c r="C30" s="1" t="s">
        <v>47</v>
      </c>
      <c r="E30" s="6" t="s">
        <v>82</v>
      </c>
      <c r="F30" s="7" t="s">
        <v>83</v>
      </c>
      <c r="G30" s="12">
        <v>0</v>
      </c>
      <c r="H30" s="12">
        <v>0</v>
      </c>
      <c r="I30" s="12">
        <v>0</v>
      </c>
      <c r="J30" s="14">
        <v>0</v>
      </c>
    </row>
    <row r="31" spans="1:10" ht="13.15" hidden="1" customHeight="1" x14ac:dyDescent="0.2">
      <c r="A31" s="1">
        <v>4681</v>
      </c>
      <c r="C31" s="1" t="s">
        <v>47</v>
      </c>
      <c r="E31" s="6" t="s">
        <v>84</v>
      </c>
      <c r="F31" s="7" t="s">
        <v>85</v>
      </c>
      <c r="G31" s="12">
        <v>0</v>
      </c>
      <c r="H31" s="12">
        <v>0</v>
      </c>
      <c r="I31" s="12">
        <v>0</v>
      </c>
      <c r="J31" s="14">
        <v>0</v>
      </c>
    </row>
    <row r="32" spans="1:10" ht="13.15" customHeight="1" x14ac:dyDescent="0.2">
      <c r="A32" s="1">
        <v>-4</v>
      </c>
      <c r="D32" s="1">
        <v>9999</v>
      </c>
      <c r="E32" s="8" t="s">
        <v>2</v>
      </c>
      <c r="F32" s="9"/>
      <c r="G32" s="13">
        <f>SUM(G13:G31)</f>
        <v>0</v>
      </c>
      <c r="H32" s="13">
        <f>SUM(H13:H31)</f>
        <v>0</v>
      </c>
      <c r="I32" s="13"/>
      <c r="J32" s="15"/>
    </row>
    <row r="33" spans="1:10" ht="13.15" customHeight="1" x14ac:dyDescent="0.2">
      <c r="A33" s="1" t="s">
        <v>43</v>
      </c>
      <c r="C33" s="1" t="s">
        <v>44</v>
      </c>
      <c r="E33" s="6"/>
      <c r="F33" s="7"/>
      <c r="G33" s="12"/>
      <c r="H33" s="12"/>
      <c r="I33" s="12"/>
      <c r="J33" s="14"/>
    </row>
    <row r="34" spans="1:10" ht="13.15" customHeight="1" x14ac:dyDescent="0.2">
      <c r="A34" s="1" t="s">
        <v>45</v>
      </c>
      <c r="C34" s="1" t="s">
        <v>46</v>
      </c>
      <c r="E34" s="8"/>
      <c r="F34" s="9" t="s">
        <v>6</v>
      </c>
      <c r="G34" s="13">
        <v>113916</v>
      </c>
      <c r="H34" s="13">
        <v>39067</v>
      </c>
      <c r="I34" s="13"/>
      <c r="J34" s="15"/>
    </row>
  </sheetData>
  <phoneticPr fontId="0" type="noConversion"/>
  <pageMargins left="0.75" right="0.75" top="1" bottom="1" header="0.5" footer="0.5"/>
  <pageSetup scale="96" fitToHeight="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89"/>
  <sheetViews>
    <sheetView workbookViewId="0">
      <pane xSplit="6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G13" sqref="A1:XFD1048576"/>
    </sheetView>
  </sheetViews>
  <sheetFormatPr defaultColWidth="9.140625" defaultRowHeight="13.15" customHeight="1" x14ac:dyDescent="0.2"/>
  <cols>
    <col min="1" max="4" width="0" style="1" hidden="1" customWidth="1"/>
    <col min="5" max="5" width="13.28515625" style="1" bestFit="1" customWidth="1"/>
    <col min="6" max="6" width="33.5703125" style="1" bestFit="1" customWidth="1"/>
    <col min="7" max="8" width="12.85546875" style="1" bestFit="1" customWidth="1"/>
    <col min="9" max="9" width="11.28515625" style="1" bestFit="1" customWidth="1"/>
    <col min="10" max="10" width="9.42578125" style="1" bestFit="1" customWidth="1"/>
    <col min="11" max="11" width="11.28515625" style="1" hidden="1" customWidth="1"/>
    <col min="12" max="12" width="0" style="1" hidden="1" customWidth="1"/>
    <col min="13" max="16384" width="9.140625" style="1"/>
  </cols>
  <sheetData>
    <row r="1" spans="1:11" ht="13.15" customHeight="1" x14ac:dyDescent="0.2">
      <c r="E1" s="2" t="s">
        <v>3</v>
      </c>
      <c r="F1" s="3" t="s">
        <v>8</v>
      </c>
      <c r="G1" s="2"/>
      <c r="H1" s="2"/>
      <c r="I1" s="2"/>
      <c r="J1" s="2"/>
    </row>
    <row r="2" spans="1:11" ht="13.15" customHeight="1" x14ac:dyDescent="0.2">
      <c r="E2" s="2" t="s">
        <v>4</v>
      </c>
      <c r="F2" s="3" t="s">
        <v>9</v>
      </c>
      <c r="G2" s="2"/>
      <c r="H2" s="2"/>
      <c r="I2" s="2"/>
      <c r="J2" s="2"/>
    </row>
    <row r="3" spans="1:11" ht="13.15" customHeight="1" x14ac:dyDescent="0.2">
      <c r="E3" s="2" t="s">
        <v>7</v>
      </c>
      <c r="F3" s="4">
        <v>43830</v>
      </c>
      <c r="G3" s="2"/>
      <c r="H3" s="2"/>
      <c r="I3" s="2"/>
      <c r="J3" s="2"/>
    </row>
    <row r="4" spans="1:11" ht="13.15" customHeight="1" x14ac:dyDescent="0.2">
      <c r="E4" s="2" t="s">
        <v>5</v>
      </c>
      <c r="F4" s="3" t="s">
        <v>10</v>
      </c>
      <c r="G4" s="2"/>
      <c r="H4" s="2"/>
      <c r="I4" s="2"/>
      <c r="J4" s="2"/>
    </row>
    <row r="5" spans="1:11" ht="13.15" hidden="1" customHeight="1" x14ac:dyDescent="0.2"/>
    <row r="6" spans="1:11" ht="13.15" hidden="1" customHeight="1" x14ac:dyDescent="0.2"/>
    <row r="7" spans="1:11" ht="13.15" hidden="1" customHeight="1" x14ac:dyDescent="0.2"/>
    <row r="8" spans="1:11" ht="13.15" hidden="1" customHeight="1" x14ac:dyDescent="0.2"/>
    <row r="9" spans="1:11" ht="13.15" hidden="1" customHeight="1" x14ac:dyDescent="0.2"/>
    <row r="10" spans="1:11" ht="13.15" hidden="1" customHeight="1" x14ac:dyDescent="0.2">
      <c r="E10" s="1" t="s">
        <v>0</v>
      </c>
      <c r="F10" s="1" t="s">
        <v>1</v>
      </c>
      <c r="G10" s="1">
        <v>7</v>
      </c>
      <c r="H10" s="1">
        <v>200</v>
      </c>
      <c r="I10" s="1">
        <v>549</v>
      </c>
      <c r="J10" s="1">
        <v>550</v>
      </c>
      <c r="K10" s="1">
        <v>-1</v>
      </c>
    </row>
    <row r="11" spans="1:11" ht="20.100000000000001" customHeight="1" x14ac:dyDescent="0.2">
      <c r="E11" s="5" t="s">
        <v>0</v>
      </c>
      <c r="F11" s="5" t="s">
        <v>1</v>
      </c>
      <c r="G11" s="10" t="s">
        <v>12</v>
      </c>
      <c r="H11" s="10" t="s">
        <v>11</v>
      </c>
      <c r="I11" s="5" t="s">
        <v>211</v>
      </c>
      <c r="J11" s="5" t="s">
        <v>212</v>
      </c>
    </row>
    <row r="12" spans="1:11" ht="20.100000000000001" customHeight="1" x14ac:dyDescent="0.2">
      <c r="E12" s="5"/>
      <c r="F12" s="5"/>
      <c r="G12" s="11">
        <v>43830</v>
      </c>
      <c r="H12" s="11">
        <v>43465</v>
      </c>
      <c r="I12" s="5"/>
      <c r="J12" s="5"/>
    </row>
    <row r="13" spans="1:11" ht="13.15" customHeight="1" x14ac:dyDescent="0.2">
      <c r="A13" s="1">
        <v>4725</v>
      </c>
      <c r="C13" s="1" t="s">
        <v>86</v>
      </c>
      <c r="E13" s="6" t="s">
        <v>87</v>
      </c>
      <c r="F13" s="7" t="s">
        <v>88</v>
      </c>
      <c r="G13" s="12">
        <v>1066918</v>
      </c>
      <c r="H13" s="12">
        <v>1077759</v>
      </c>
      <c r="I13" s="12">
        <v>-10841</v>
      </c>
      <c r="J13" s="14">
        <v>-1.0058835045682755E-2</v>
      </c>
    </row>
    <row r="14" spans="1:11" ht="13.15" customHeight="1" x14ac:dyDescent="0.2">
      <c r="A14" s="1">
        <v>4731</v>
      </c>
      <c r="C14" s="1" t="s">
        <v>86</v>
      </c>
      <c r="E14" s="6" t="s">
        <v>89</v>
      </c>
      <c r="F14" s="7" t="s">
        <v>90</v>
      </c>
      <c r="G14" s="12">
        <v>82501</v>
      </c>
      <c r="H14" s="12">
        <v>82172</v>
      </c>
      <c r="I14" s="12">
        <v>329</v>
      </c>
      <c r="J14" s="14">
        <v>4.0037969137905853E-3</v>
      </c>
    </row>
    <row r="15" spans="1:11" ht="13.15" customHeight="1" x14ac:dyDescent="0.2">
      <c r="A15" s="1">
        <v>4752</v>
      </c>
      <c r="C15" s="1" t="s">
        <v>86</v>
      </c>
      <c r="E15" s="6" t="s">
        <v>91</v>
      </c>
      <c r="F15" s="7" t="s">
        <v>92</v>
      </c>
      <c r="G15" s="12">
        <v>289450</v>
      </c>
      <c r="H15" s="12">
        <v>267507</v>
      </c>
      <c r="I15" s="12">
        <v>21943</v>
      </c>
      <c r="J15" s="14">
        <v>8.202776002123309E-2</v>
      </c>
    </row>
    <row r="16" spans="1:11" ht="13.15" customHeight="1" x14ac:dyDescent="0.2">
      <c r="A16" s="1">
        <v>4684</v>
      </c>
      <c r="C16" s="1" t="s">
        <v>86</v>
      </c>
      <c r="E16" s="6" t="s">
        <v>93</v>
      </c>
      <c r="F16" s="7" t="s">
        <v>94</v>
      </c>
      <c r="G16" s="12">
        <v>55282</v>
      </c>
      <c r="H16" s="12">
        <v>56508</v>
      </c>
      <c r="I16" s="12">
        <v>-1226</v>
      </c>
      <c r="J16" s="14">
        <v>-2.1696043038153891E-2</v>
      </c>
    </row>
    <row r="17" spans="1:10" ht="13.15" hidden="1" customHeight="1" x14ac:dyDescent="0.2">
      <c r="A17" s="1">
        <v>4685</v>
      </c>
      <c r="C17" s="1" t="s">
        <v>86</v>
      </c>
      <c r="E17" s="6" t="s">
        <v>95</v>
      </c>
      <c r="F17" s="7" t="s">
        <v>96</v>
      </c>
      <c r="G17" s="12">
        <v>0</v>
      </c>
      <c r="H17" s="12">
        <v>0</v>
      </c>
      <c r="I17" s="12">
        <v>0</v>
      </c>
      <c r="J17" s="14">
        <v>0</v>
      </c>
    </row>
    <row r="18" spans="1:10" ht="13.15" hidden="1" customHeight="1" x14ac:dyDescent="0.2">
      <c r="A18" s="1">
        <v>4702</v>
      </c>
      <c r="C18" s="1" t="s">
        <v>86</v>
      </c>
      <c r="E18" s="6" t="s">
        <v>97</v>
      </c>
      <c r="F18" s="7" t="s">
        <v>98</v>
      </c>
      <c r="G18" s="12">
        <v>0</v>
      </c>
      <c r="H18" s="12">
        <v>0</v>
      </c>
      <c r="I18" s="12">
        <v>0</v>
      </c>
      <c r="J18" s="14">
        <v>0</v>
      </c>
    </row>
    <row r="19" spans="1:10" ht="13.15" hidden="1" customHeight="1" x14ac:dyDescent="0.2">
      <c r="A19" s="1">
        <v>4703</v>
      </c>
      <c r="C19" s="1" t="s">
        <v>86</v>
      </c>
      <c r="E19" s="6" t="s">
        <v>99</v>
      </c>
      <c r="F19" s="7" t="s">
        <v>100</v>
      </c>
      <c r="G19" s="12">
        <v>0</v>
      </c>
      <c r="H19" s="12">
        <v>0</v>
      </c>
      <c r="I19" s="12">
        <v>0</v>
      </c>
      <c r="J19" s="14">
        <v>0</v>
      </c>
    </row>
    <row r="20" spans="1:10" ht="13.15" hidden="1" customHeight="1" x14ac:dyDescent="0.2">
      <c r="A20" s="1">
        <v>4672</v>
      </c>
      <c r="C20" s="1" t="s">
        <v>86</v>
      </c>
      <c r="E20" s="6" t="s">
        <v>101</v>
      </c>
      <c r="F20" s="7" t="s">
        <v>102</v>
      </c>
      <c r="G20" s="12">
        <v>0</v>
      </c>
      <c r="H20" s="12">
        <v>0</v>
      </c>
      <c r="I20" s="12">
        <v>0</v>
      </c>
      <c r="J20" s="14">
        <v>0</v>
      </c>
    </row>
    <row r="21" spans="1:10" ht="13.15" hidden="1" customHeight="1" x14ac:dyDescent="0.2">
      <c r="A21" s="1">
        <v>4673</v>
      </c>
      <c r="C21" s="1" t="s">
        <v>86</v>
      </c>
      <c r="E21" s="6" t="s">
        <v>103</v>
      </c>
      <c r="F21" s="7" t="s">
        <v>104</v>
      </c>
      <c r="G21" s="12">
        <v>0</v>
      </c>
      <c r="H21" s="12">
        <v>0</v>
      </c>
      <c r="I21" s="12">
        <v>0</v>
      </c>
      <c r="J21" s="14">
        <v>0</v>
      </c>
    </row>
    <row r="22" spans="1:10" ht="13.15" hidden="1" customHeight="1" x14ac:dyDescent="0.2">
      <c r="A22" s="1">
        <v>4726</v>
      </c>
      <c r="C22" s="1" t="s">
        <v>86</v>
      </c>
      <c r="E22" s="6" t="s">
        <v>105</v>
      </c>
      <c r="F22" s="7" t="s">
        <v>55</v>
      </c>
      <c r="G22" s="12">
        <v>0</v>
      </c>
      <c r="H22" s="12">
        <v>0</v>
      </c>
      <c r="I22" s="12">
        <v>0</v>
      </c>
      <c r="J22" s="14">
        <v>0</v>
      </c>
    </row>
    <row r="23" spans="1:10" ht="13.15" hidden="1" customHeight="1" x14ac:dyDescent="0.2">
      <c r="A23" s="1">
        <v>4727</v>
      </c>
      <c r="C23" s="1" t="s">
        <v>86</v>
      </c>
      <c r="E23" s="6" t="s">
        <v>106</v>
      </c>
      <c r="F23" s="7" t="s">
        <v>57</v>
      </c>
      <c r="G23" s="12">
        <v>0</v>
      </c>
      <c r="H23" s="12">
        <v>0</v>
      </c>
      <c r="I23" s="12">
        <v>0</v>
      </c>
      <c r="J23" s="14">
        <v>0</v>
      </c>
    </row>
    <row r="24" spans="1:10" ht="13.15" customHeight="1" x14ac:dyDescent="0.2">
      <c r="A24" s="1">
        <v>4690</v>
      </c>
      <c r="C24" s="1" t="s">
        <v>86</v>
      </c>
      <c r="E24" s="6" t="s">
        <v>107</v>
      </c>
      <c r="F24" s="7" t="s">
        <v>108</v>
      </c>
      <c r="G24" s="12">
        <v>362013</v>
      </c>
      <c r="H24" s="12">
        <v>357568</v>
      </c>
      <c r="I24" s="12">
        <v>4445</v>
      </c>
      <c r="J24" s="14">
        <v>1.2431201897261501E-2</v>
      </c>
    </row>
    <row r="25" spans="1:10" ht="13.15" hidden="1" customHeight="1" x14ac:dyDescent="0.2">
      <c r="A25" s="1">
        <v>4691</v>
      </c>
      <c r="C25" s="1" t="s">
        <v>86</v>
      </c>
      <c r="E25" s="6" t="s">
        <v>109</v>
      </c>
      <c r="F25" s="7" t="s">
        <v>110</v>
      </c>
      <c r="G25" s="12">
        <v>0</v>
      </c>
      <c r="H25" s="12">
        <v>0</v>
      </c>
      <c r="I25" s="12">
        <v>0</v>
      </c>
      <c r="J25" s="14">
        <v>0</v>
      </c>
    </row>
    <row r="26" spans="1:10" ht="13.15" hidden="1" customHeight="1" x14ac:dyDescent="0.2">
      <c r="A26" s="1">
        <v>4692</v>
      </c>
      <c r="C26" s="1" t="s">
        <v>86</v>
      </c>
      <c r="E26" s="6" t="s">
        <v>111</v>
      </c>
      <c r="F26" s="7" t="s">
        <v>112</v>
      </c>
      <c r="G26" s="12">
        <v>0</v>
      </c>
      <c r="H26" s="12">
        <v>0</v>
      </c>
      <c r="I26" s="12">
        <v>0</v>
      </c>
      <c r="J26" s="14">
        <v>0</v>
      </c>
    </row>
    <row r="27" spans="1:10" ht="13.15" hidden="1" customHeight="1" x14ac:dyDescent="0.2">
      <c r="A27" s="1">
        <v>4693</v>
      </c>
      <c r="C27" s="1" t="s">
        <v>86</v>
      </c>
      <c r="E27" s="6" t="s">
        <v>113</v>
      </c>
      <c r="F27" s="7" t="s">
        <v>114</v>
      </c>
      <c r="G27" s="12">
        <v>0</v>
      </c>
      <c r="H27" s="12">
        <v>0</v>
      </c>
      <c r="I27" s="12">
        <v>0</v>
      </c>
      <c r="J27" s="14">
        <v>0</v>
      </c>
    </row>
    <row r="28" spans="1:10" ht="13.15" hidden="1" customHeight="1" x14ac:dyDescent="0.2">
      <c r="A28" s="1">
        <v>4694</v>
      </c>
      <c r="C28" s="1" t="s">
        <v>86</v>
      </c>
      <c r="E28" s="6" t="s">
        <v>115</v>
      </c>
      <c r="F28" s="7" t="s">
        <v>116</v>
      </c>
      <c r="G28" s="12">
        <v>0</v>
      </c>
      <c r="H28" s="12">
        <v>0</v>
      </c>
      <c r="I28" s="12">
        <v>0</v>
      </c>
      <c r="J28" s="14">
        <v>0</v>
      </c>
    </row>
    <row r="29" spans="1:10" ht="13.15" customHeight="1" x14ac:dyDescent="0.2">
      <c r="A29" s="1">
        <v>4674</v>
      </c>
      <c r="C29" s="1" t="s">
        <v>86</v>
      </c>
      <c r="E29" s="6" t="s">
        <v>117</v>
      </c>
      <c r="F29" s="7" t="s">
        <v>118</v>
      </c>
      <c r="G29" s="12">
        <v>6339567</v>
      </c>
      <c r="H29" s="12">
        <v>6339567</v>
      </c>
      <c r="I29" s="12">
        <v>0</v>
      </c>
      <c r="J29" s="14">
        <v>0</v>
      </c>
    </row>
    <row r="30" spans="1:10" ht="13.15" customHeight="1" x14ac:dyDescent="0.2">
      <c r="A30" s="1">
        <v>4705</v>
      </c>
      <c r="C30" s="1" t="s">
        <v>86</v>
      </c>
      <c r="E30" s="6" t="s">
        <v>119</v>
      </c>
      <c r="F30" s="7" t="s">
        <v>13</v>
      </c>
      <c r="G30" s="12">
        <v>-3203532</v>
      </c>
      <c r="H30" s="12">
        <v>-3026086</v>
      </c>
      <c r="I30" s="12">
        <v>-177446</v>
      </c>
      <c r="J30" s="14">
        <v>5.8638782903063555E-2</v>
      </c>
    </row>
    <row r="31" spans="1:10" ht="13.15" customHeight="1" x14ac:dyDescent="0.2">
      <c r="A31" s="1">
        <v>4704</v>
      </c>
      <c r="C31" s="1" t="s">
        <v>86</v>
      </c>
      <c r="E31" s="6" t="s">
        <v>120</v>
      </c>
      <c r="F31" s="7" t="s">
        <v>16</v>
      </c>
      <c r="G31" s="12">
        <v>8096</v>
      </c>
      <c r="H31" s="12">
        <v>8096</v>
      </c>
      <c r="I31" s="12">
        <v>0</v>
      </c>
      <c r="J31" s="14">
        <v>0</v>
      </c>
    </row>
    <row r="32" spans="1:10" ht="13.15" hidden="1" customHeight="1" x14ac:dyDescent="0.2">
      <c r="A32" s="1">
        <v>4670</v>
      </c>
      <c r="C32" s="1" t="s">
        <v>86</v>
      </c>
      <c r="E32" s="6" t="s">
        <v>121</v>
      </c>
      <c r="F32" s="7" t="s">
        <v>122</v>
      </c>
      <c r="G32" s="12">
        <v>0</v>
      </c>
      <c r="H32" s="12">
        <v>0</v>
      </c>
      <c r="I32" s="12">
        <v>0</v>
      </c>
      <c r="J32" s="14">
        <v>0</v>
      </c>
    </row>
    <row r="33" spans="1:10" ht="13.15" hidden="1" customHeight="1" x14ac:dyDescent="0.2">
      <c r="A33" s="1">
        <v>4671</v>
      </c>
      <c r="C33" s="1" t="s">
        <v>86</v>
      </c>
      <c r="E33" s="6" t="s">
        <v>123</v>
      </c>
      <c r="F33" s="7" t="s">
        <v>124</v>
      </c>
      <c r="G33" s="12">
        <v>0</v>
      </c>
      <c r="H33" s="12">
        <v>0</v>
      </c>
      <c r="I33" s="12">
        <v>0</v>
      </c>
      <c r="J33" s="14">
        <v>0</v>
      </c>
    </row>
    <row r="34" spans="1:10" ht="13.15" hidden="1" customHeight="1" x14ac:dyDescent="0.2">
      <c r="A34" s="1">
        <v>4706</v>
      </c>
      <c r="C34" s="1" t="s">
        <v>86</v>
      </c>
      <c r="E34" s="6" t="s">
        <v>125</v>
      </c>
      <c r="F34" s="7" t="s">
        <v>126</v>
      </c>
      <c r="G34" s="12">
        <v>0</v>
      </c>
      <c r="H34" s="12">
        <v>0</v>
      </c>
      <c r="I34" s="12">
        <v>0</v>
      </c>
      <c r="J34" s="14">
        <v>0</v>
      </c>
    </row>
    <row r="35" spans="1:10" ht="13.15" hidden="1" customHeight="1" x14ac:dyDescent="0.2">
      <c r="A35" s="1">
        <v>4707</v>
      </c>
      <c r="C35" s="1" t="s">
        <v>86</v>
      </c>
      <c r="E35" s="6" t="s">
        <v>127</v>
      </c>
      <c r="F35" s="7" t="s">
        <v>128</v>
      </c>
      <c r="G35" s="12">
        <v>0</v>
      </c>
      <c r="H35" s="12">
        <v>0</v>
      </c>
      <c r="I35" s="12">
        <v>0</v>
      </c>
      <c r="J35" s="14">
        <v>0</v>
      </c>
    </row>
    <row r="36" spans="1:10" ht="13.15" hidden="1" customHeight="1" x14ac:dyDescent="0.2">
      <c r="A36" s="1">
        <v>4708</v>
      </c>
      <c r="C36" s="1" t="s">
        <v>86</v>
      </c>
      <c r="E36" s="6" t="s">
        <v>129</v>
      </c>
      <c r="F36" s="7" t="s">
        <v>130</v>
      </c>
      <c r="G36" s="12">
        <v>0</v>
      </c>
      <c r="H36" s="12">
        <v>0</v>
      </c>
      <c r="I36" s="12">
        <v>0</v>
      </c>
      <c r="J36" s="14">
        <v>0</v>
      </c>
    </row>
    <row r="37" spans="1:10" ht="13.15" hidden="1" customHeight="1" x14ac:dyDescent="0.2">
      <c r="A37" s="1">
        <v>4709</v>
      </c>
      <c r="C37" s="1" t="s">
        <v>86</v>
      </c>
      <c r="E37" s="6" t="s">
        <v>131</v>
      </c>
      <c r="F37" s="7" t="s">
        <v>132</v>
      </c>
      <c r="G37" s="12">
        <v>0</v>
      </c>
      <c r="H37" s="12">
        <v>0</v>
      </c>
      <c r="I37" s="12">
        <v>0</v>
      </c>
      <c r="J37" s="14">
        <v>0</v>
      </c>
    </row>
    <row r="38" spans="1:10" ht="13.15" hidden="1" customHeight="1" x14ac:dyDescent="0.2">
      <c r="A38" s="1">
        <v>4675</v>
      </c>
      <c r="C38" s="1" t="s">
        <v>86</v>
      </c>
      <c r="E38" s="6" t="s">
        <v>133</v>
      </c>
      <c r="F38" s="7" t="s">
        <v>134</v>
      </c>
      <c r="G38" s="12">
        <v>0</v>
      </c>
      <c r="H38" s="12">
        <v>0</v>
      </c>
      <c r="I38" s="12">
        <v>0</v>
      </c>
      <c r="J38" s="14">
        <v>0</v>
      </c>
    </row>
    <row r="39" spans="1:10" ht="13.15" customHeight="1" x14ac:dyDescent="0.2">
      <c r="A39" s="1">
        <v>4710</v>
      </c>
      <c r="C39" s="1" t="s">
        <v>86</v>
      </c>
      <c r="E39" s="6" t="s">
        <v>135</v>
      </c>
      <c r="F39" s="7" t="s">
        <v>15</v>
      </c>
      <c r="G39" s="12">
        <v>-58184</v>
      </c>
      <c r="H39" s="12">
        <v>-46610</v>
      </c>
      <c r="I39" s="12">
        <v>-11574</v>
      </c>
      <c r="J39" s="14">
        <v>0.24831581205749839</v>
      </c>
    </row>
    <row r="40" spans="1:10" ht="13.15" hidden="1" customHeight="1" x14ac:dyDescent="0.2">
      <c r="A40" s="1">
        <v>4711</v>
      </c>
      <c r="C40" s="1" t="s">
        <v>86</v>
      </c>
      <c r="E40" s="6" t="s">
        <v>136</v>
      </c>
      <c r="F40" s="7" t="s">
        <v>137</v>
      </c>
      <c r="G40" s="12">
        <v>0</v>
      </c>
      <c r="H40" s="12">
        <v>0</v>
      </c>
      <c r="I40" s="12">
        <v>0</v>
      </c>
      <c r="J40" s="14">
        <v>0</v>
      </c>
    </row>
    <row r="41" spans="1:10" ht="13.15" customHeight="1" x14ac:dyDescent="0.2">
      <c r="A41" s="1">
        <v>4728</v>
      </c>
      <c r="C41" s="1" t="s">
        <v>86</v>
      </c>
      <c r="E41" s="6" t="s">
        <v>138</v>
      </c>
      <c r="F41" s="7" t="s">
        <v>65</v>
      </c>
      <c r="G41" s="12">
        <v>-1798</v>
      </c>
      <c r="H41" s="12">
        <v>0</v>
      </c>
      <c r="I41" s="12">
        <v>-1798</v>
      </c>
      <c r="J41" s="14">
        <v>0</v>
      </c>
    </row>
    <row r="42" spans="1:10" ht="13.15" hidden="1" customHeight="1" x14ac:dyDescent="0.2">
      <c r="A42" s="1">
        <v>4729</v>
      </c>
      <c r="C42" s="1" t="s">
        <v>86</v>
      </c>
      <c r="E42" s="6" t="s">
        <v>139</v>
      </c>
      <c r="F42" s="7" t="s">
        <v>140</v>
      </c>
      <c r="G42" s="12">
        <v>0</v>
      </c>
      <c r="H42" s="12">
        <v>0</v>
      </c>
      <c r="I42" s="12">
        <v>0</v>
      </c>
      <c r="J42" s="14">
        <v>0</v>
      </c>
    </row>
    <row r="43" spans="1:10" ht="13.15" customHeight="1" x14ac:dyDescent="0.2">
      <c r="A43" s="1">
        <v>4732</v>
      </c>
      <c r="C43" s="1" t="s">
        <v>86</v>
      </c>
      <c r="E43" s="6" t="s">
        <v>141</v>
      </c>
      <c r="F43" s="7" t="s">
        <v>142</v>
      </c>
      <c r="G43" s="12">
        <v>-543854</v>
      </c>
      <c r="H43" s="12">
        <v>-589806</v>
      </c>
      <c r="I43" s="12">
        <v>45952</v>
      </c>
      <c r="J43" s="14">
        <v>-7.7910363746723499E-2</v>
      </c>
    </row>
    <row r="44" spans="1:10" ht="13.15" customHeight="1" x14ac:dyDescent="0.2">
      <c r="A44" s="1">
        <v>4733</v>
      </c>
      <c r="C44" s="1" t="s">
        <v>86</v>
      </c>
      <c r="E44" s="6" t="s">
        <v>143</v>
      </c>
      <c r="F44" s="7" t="s">
        <v>14</v>
      </c>
      <c r="G44" s="12">
        <v>-407100</v>
      </c>
      <c r="H44" s="12">
        <v>-423400</v>
      </c>
      <c r="I44" s="12">
        <v>16300</v>
      </c>
      <c r="J44" s="14">
        <v>-3.8497874350495981E-2</v>
      </c>
    </row>
    <row r="45" spans="1:10" ht="13.15" hidden="1" customHeight="1" x14ac:dyDescent="0.2">
      <c r="A45" s="1">
        <v>4730</v>
      </c>
      <c r="C45" s="1" t="s">
        <v>86</v>
      </c>
      <c r="E45" s="6" t="s">
        <v>144</v>
      </c>
      <c r="F45" s="7" t="s">
        <v>69</v>
      </c>
      <c r="G45" s="12">
        <v>0</v>
      </c>
      <c r="H45" s="12">
        <v>0</v>
      </c>
      <c r="I45" s="12">
        <v>0</v>
      </c>
      <c r="J45" s="14">
        <v>0</v>
      </c>
    </row>
    <row r="46" spans="1:10" ht="13.15" hidden="1" customHeight="1" x14ac:dyDescent="0.2">
      <c r="A46" s="1">
        <v>4701</v>
      </c>
      <c r="C46" s="1" t="s">
        <v>86</v>
      </c>
      <c r="E46" s="6" t="s">
        <v>145</v>
      </c>
      <c r="F46" s="7" t="s">
        <v>146</v>
      </c>
      <c r="G46" s="12">
        <v>0</v>
      </c>
      <c r="H46" s="12">
        <v>0</v>
      </c>
      <c r="I46" s="12">
        <v>0</v>
      </c>
      <c r="J46" s="14">
        <v>0</v>
      </c>
    </row>
    <row r="47" spans="1:10" ht="13.15" hidden="1" customHeight="1" x14ac:dyDescent="0.2">
      <c r="A47" s="1">
        <v>4722</v>
      </c>
      <c r="C47" s="1" t="s">
        <v>86</v>
      </c>
      <c r="E47" s="6" t="s">
        <v>147</v>
      </c>
      <c r="F47" s="7" t="s">
        <v>148</v>
      </c>
      <c r="G47" s="12">
        <v>0</v>
      </c>
      <c r="H47" s="12">
        <v>0</v>
      </c>
      <c r="I47" s="12">
        <v>0</v>
      </c>
      <c r="J47" s="14">
        <v>0</v>
      </c>
    </row>
    <row r="48" spans="1:10" ht="13.15" customHeight="1" x14ac:dyDescent="0.2">
      <c r="A48" s="1">
        <v>4700</v>
      </c>
      <c r="C48" s="1" t="s">
        <v>86</v>
      </c>
      <c r="E48" s="6" t="s">
        <v>149</v>
      </c>
      <c r="F48" s="7" t="s">
        <v>150</v>
      </c>
      <c r="G48" s="12">
        <v>-4043983</v>
      </c>
      <c r="H48" s="12">
        <v>-4083050</v>
      </c>
      <c r="I48" s="12">
        <v>39067</v>
      </c>
      <c r="J48" s="14">
        <v>-9.5680924798863601E-3</v>
      </c>
    </row>
    <row r="49" spans="1:10" ht="13.15" customHeight="1" x14ac:dyDescent="0.2">
      <c r="A49" s="1">
        <v>4734</v>
      </c>
      <c r="C49" s="1" t="s">
        <v>86</v>
      </c>
      <c r="E49" s="6" t="s">
        <v>151</v>
      </c>
      <c r="F49" s="7" t="s">
        <v>152</v>
      </c>
      <c r="G49" s="12">
        <v>-26204</v>
      </c>
      <c r="H49" s="12">
        <v>-26204</v>
      </c>
      <c r="I49" s="12">
        <v>0</v>
      </c>
      <c r="J49" s="14">
        <v>0</v>
      </c>
    </row>
    <row r="50" spans="1:10" ht="13.15" customHeight="1" x14ac:dyDescent="0.2">
      <c r="A50" s="1">
        <v>4735</v>
      </c>
      <c r="C50" s="1" t="s">
        <v>86</v>
      </c>
      <c r="E50" s="6" t="s">
        <v>153</v>
      </c>
      <c r="F50" s="7" t="s">
        <v>154</v>
      </c>
      <c r="G50" s="12">
        <v>-33088</v>
      </c>
      <c r="H50" s="12">
        <v>-33088</v>
      </c>
      <c r="I50" s="12">
        <v>0</v>
      </c>
      <c r="J50" s="14">
        <v>0</v>
      </c>
    </row>
    <row r="51" spans="1:10" ht="13.15" customHeight="1" x14ac:dyDescent="0.2">
      <c r="A51" s="1">
        <v>4712</v>
      </c>
      <c r="C51" s="1" t="s">
        <v>86</v>
      </c>
      <c r="E51" s="6" t="s">
        <v>155</v>
      </c>
      <c r="F51" s="7" t="s">
        <v>20</v>
      </c>
      <c r="G51" s="12">
        <v>-662348</v>
      </c>
      <c r="H51" s="12">
        <v>-654870</v>
      </c>
      <c r="I51" s="12">
        <v>-7478</v>
      </c>
      <c r="J51" s="14">
        <v>1.1419060271504269E-2</v>
      </c>
    </row>
    <row r="52" spans="1:10" ht="13.15" customHeight="1" x14ac:dyDescent="0.2">
      <c r="A52" s="1">
        <v>4713</v>
      </c>
      <c r="C52" s="1" t="s">
        <v>86</v>
      </c>
      <c r="E52" s="6" t="s">
        <v>156</v>
      </c>
      <c r="F52" s="7" t="s">
        <v>157</v>
      </c>
      <c r="G52" s="12">
        <v>-36983</v>
      </c>
      <c r="H52" s="12">
        <v>-35375</v>
      </c>
      <c r="I52" s="12">
        <v>-1608</v>
      </c>
      <c r="J52" s="14">
        <v>4.5455830388692581E-2</v>
      </c>
    </row>
    <row r="53" spans="1:10" ht="13.15" hidden="1" customHeight="1" x14ac:dyDescent="0.2">
      <c r="A53" s="1">
        <v>4736</v>
      </c>
      <c r="C53" s="1" t="s">
        <v>86</v>
      </c>
      <c r="E53" s="6" t="s">
        <v>158</v>
      </c>
      <c r="F53" s="7" t="s">
        <v>22</v>
      </c>
      <c r="G53" s="12">
        <v>0</v>
      </c>
      <c r="H53" s="12">
        <v>0</v>
      </c>
      <c r="I53" s="12">
        <v>0</v>
      </c>
      <c r="J53" s="14">
        <v>0</v>
      </c>
    </row>
    <row r="54" spans="1:10" ht="13.15" customHeight="1" x14ac:dyDescent="0.2">
      <c r="A54" s="1">
        <v>4737</v>
      </c>
      <c r="C54" s="1" t="s">
        <v>86</v>
      </c>
      <c r="E54" s="6" t="s">
        <v>159</v>
      </c>
      <c r="F54" s="7" t="s">
        <v>160</v>
      </c>
      <c r="G54" s="12">
        <v>-3480</v>
      </c>
      <c r="H54" s="12">
        <v>-3580</v>
      </c>
      <c r="I54" s="12">
        <v>100</v>
      </c>
      <c r="J54" s="14">
        <v>-2.793296089385475E-2</v>
      </c>
    </row>
    <row r="55" spans="1:10" ht="13.15" customHeight="1" x14ac:dyDescent="0.2">
      <c r="A55" s="1">
        <v>4738</v>
      </c>
      <c r="C55" s="1" t="s">
        <v>86</v>
      </c>
      <c r="E55" s="6" t="s">
        <v>161</v>
      </c>
      <c r="F55" s="7" t="s">
        <v>18</v>
      </c>
      <c r="G55" s="12">
        <v>-4006</v>
      </c>
      <c r="H55" s="12">
        <v>-3059</v>
      </c>
      <c r="I55" s="12">
        <v>-947</v>
      </c>
      <c r="J55" s="14">
        <v>0.30957829355998689</v>
      </c>
    </row>
    <row r="56" spans="1:10" ht="13.15" hidden="1" customHeight="1" x14ac:dyDescent="0.2">
      <c r="A56" s="1">
        <v>4714</v>
      </c>
      <c r="C56" s="1" t="s">
        <v>86</v>
      </c>
      <c r="E56" s="6" t="s">
        <v>162</v>
      </c>
      <c r="F56" s="7" t="s">
        <v>163</v>
      </c>
      <c r="G56" s="12">
        <v>0</v>
      </c>
      <c r="H56" s="12">
        <v>0</v>
      </c>
      <c r="I56" s="12">
        <v>0</v>
      </c>
      <c r="J56" s="14">
        <v>0</v>
      </c>
    </row>
    <row r="57" spans="1:10" ht="13.15" hidden="1" customHeight="1" x14ac:dyDescent="0.2">
      <c r="A57" s="1">
        <v>4715</v>
      </c>
      <c r="C57" s="1" t="s">
        <v>86</v>
      </c>
      <c r="E57" s="6" t="s">
        <v>164</v>
      </c>
      <c r="F57" s="7" t="s">
        <v>165</v>
      </c>
      <c r="G57" s="12">
        <v>0</v>
      </c>
      <c r="H57" s="12">
        <v>0</v>
      </c>
      <c r="I57" s="12">
        <v>0</v>
      </c>
      <c r="J57" s="14">
        <v>0</v>
      </c>
    </row>
    <row r="58" spans="1:10" ht="13.15" hidden="1" customHeight="1" x14ac:dyDescent="0.2">
      <c r="A58" s="1">
        <v>4716</v>
      </c>
      <c r="C58" s="1" t="s">
        <v>86</v>
      </c>
      <c r="E58" s="6" t="s">
        <v>166</v>
      </c>
      <c r="F58" s="7" t="s">
        <v>167</v>
      </c>
      <c r="G58" s="12">
        <v>0</v>
      </c>
      <c r="H58" s="12">
        <v>0</v>
      </c>
      <c r="I58" s="12">
        <v>0</v>
      </c>
      <c r="J58" s="14">
        <v>0</v>
      </c>
    </row>
    <row r="59" spans="1:10" ht="13.15" customHeight="1" x14ac:dyDescent="0.2">
      <c r="A59" s="1">
        <v>4739</v>
      </c>
      <c r="C59" s="1" t="s">
        <v>86</v>
      </c>
      <c r="E59" s="6" t="s">
        <v>168</v>
      </c>
      <c r="F59" s="7" t="s">
        <v>169</v>
      </c>
      <c r="G59" s="12">
        <v>246691</v>
      </c>
      <c r="H59" s="12">
        <v>224572</v>
      </c>
      <c r="I59" s="12">
        <v>22119</v>
      </c>
      <c r="J59" s="14">
        <v>9.8494024188233623E-2</v>
      </c>
    </row>
    <row r="60" spans="1:10" ht="13.15" customHeight="1" x14ac:dyDescent="0.2">
      <c r="A60" s="1">
        <v>4740</v>
      </c>
      <c r="C60" s="1" t="s">
        <v>86</v>
      </c>
      <c r="E60" s="6" t="s">
        <v>170</v>
      </c>
      <c r="F60" s="7" t="s">
        <v>171</v>
      </c>
      <c r="G60" s="12">
        <v>19307</v>
      </c>
      <c r="H60" s="12">
        <v>16852</v>
      </c>
      <c r="I60" s="12">
        <v>2455</v>
      </c>
      <c r="J60" s="14">
        <v>0.14568003797768811</v>
      </c>
    </row>
    <row r="61" spans="1:10" ht="13.15" customHeight="1" x14ac:dyDescent="0.2">
      <c r="A61" s="1">
        <v>4741</v>
      </c>
      <c r="C61" s="1" t="s">
        <v>86</v>
      </c>
      <c r="E61" s="6" t="s">
        <v>172</v>
      </c>
      <c r="F61" s="7" t="s">
        <v>173</v>
      </c>
      <c r="G61" s="12">
        <v>57060</v>
      </c>
      <c r="H61" s="12">
        <v>88981</v>
      </c>
      <c r="I61" s="12">
        <v>-31921</v>
      </c>
      <c r="J61" s="14">
        <v>-0.35873950618671402</v>
      </c>
    </row>
    <row r="62" spans="1:10" ht="13.15" customHeight="1" x14ac:dyDescent="0.2">
      <c r="A62" s="1">
        <v>4742</v>
      </c>
      <c r="C62" s="1" t="s">
        <v>86</v>
      </c>
      <c r="E62" s="6" t="s">
        <v>174</v>
      </c>
      <c r="F62" s="7" t="s">
        <v>175</v>
      </c>
      <c r="G62" s="12">
        <v>815</v>
      </c>
      <c r="H62" s="12">
        <v>608</v>
      </c>
      <c r="I62" s="12">
        <v>207</v>
      </c>
      <c r="J62" s="14">
        <v>0.34046052631578949</v>
      </c>
    </row>
    <row r="63" spans="1:10" ht="13.15" customHeight="1" x14ac:dyDescent="0.2">
      <c r="A63" s="1">
        <v>4720</v>
      </c>
      <c r="C63" s="1" t="s">
        <v>86</v>
      </c>
      <c r="E63" s="6" t="s">
        <v>176</v>
      </c>
      <c r="F63" s="7" t="s">
        <v>177</v>
      </c>
      <c r="G63" s="12">
        <v>42937</v>
      </c>
      <c r="H63" s="12">
        <v>41888</v>
      </c>
      <c r="I63" s="12">
        <v>1049</v>
      </c>
      <c r="J63" s="14">
        <v>2.5042971734148208E-2</v>
      </c>
    </row>
    <row r="64" spans="1:10" ht="13.15" customHeight="1" x14ac:dyDescent="0.2">
      <c r="A64" s="1">
        <v>4743</v>
      </c>
      <c r="C64" s="1" t="s">
        <v>86</v>
      </c>
      <c r="E64" s="6" t="s">
        <v>178</v>
      </c>
      <c r="F64" s="7" t="s">
        <v>17</v>
      </c>
      <c r="G64" s="12">
        <v>4394</v>
      </c>
      <c r="H64" s="12">
        <v>5748</v>
      </c>
      <c r="I64" s="12">
        <v>-1354</v>
      </c>
      <c r="J64" s="14">
        <v>-0.23556019485038276</v>
      </c>
    </row>
    <row r="65" spans="1:10" ht="13.15" customHeight="1" x14ac:dyDescent="0.2">
      <c r="A65" s="1">
        <v>4744</v>
      </c>
      <c r="C65" s="1" t="s">
        <v>86</v>
      </c>
      <c r="E65" s="6" t="s">
        <v>179</v>
      </c>
      <c r="F65" s="7" t="s">
        <v>36</v>
      </c>
      <c r="G65" s="12">
        <v>4000</v>
      </c>
      <c r="H65" s="12">
        <v>3925</v>
      </c>
      <c r="I65" s="12">
        <v>75</v>
      </c>
      <c r="J65" s="14">
        <v>1.9108280254777069E-2</v>
      </c>
    </row>
    <row r="66" spans="1:10" ht="13.15" customHeight="1" x14ac:dyDescent="0.2">
      <c r="A66" s="1">
        <v>4745</v>
      </c>
      <c r="C66" s="1" t="s">
        <v>86</v>
      </c>
      <c r="E66" s="6" t="s">
        <v>180</v>
      </c>
      <c r="F66" s="7" t="s">
        <v>38</v>
      </c>
      <c r="G66" s="12">
        <v>139613</v>
      </c>
      <c r="H66" s="12">
        <v>65789</v>
      </c>
      <c r="I66" s="12">
        <v>73824</v>
      </c>
      <c r="J66" s="14">
        <v>1.1221328793567313</v>
      </c>
    </row>
    <row r="67" spans="1:10" ht="13.15" customHeight="1" x14ac:dyDescent="0.2">
      <c r="A67" s="1">
        <v>4718</v>
      </c>
      <c r="C67" s="1" t="s">
        <v>86</v>
      </c>
      <c r="E67" s="6" t="s">
        <v>181</v>
      </c>
      <c r="F67" s="7" t="s">
        <v>33</v>
      </c>
      <c r="G67" s="12">
        <v>16141</v>
      </c>
      <c r="H67" s="12">
        <v>4522</v>
      </c>
      <c r="I67" s="12">
        <v>11619</v>
      </c>
      <c r="J67" s="14">
        <v>2.5694383016364442</v>
      </c>
    </row>
    <row r="68" spans="1:10" ht="13.15" customHeight="1" x14ac:dyDescent="0.2">
      <c r="A68" s="1">
        <v>4753</v>
      </c>
      <c r="C68" s="1" t="s">
        <v>86</v>
      </c>
      <c r="E68" s="6" t="s">
        <v>182</v>
      </c>
      <c r="F68" s="7" t="s">
        <v>183</v>
      </c>
      <c r="G68" s="12">
        <v>372</v>
      </c>
      <c r="H68" s="12">
        <v>373</v>
      </c>
      <c r="I68" s="12">
        <v>-1</v>
      </c>
      <c r="J68" s="14">
        <v>-2.6809651474530832E-3</v>
      </c>
    </row>
    <row r="69" spans="1:10" ht="13.15" customHeight="1" x14ac:dyDescent="0.2">
      <c r="A69" s="1">
        <v>4746</v>
      </c>
      <c r="C69" s="1" t="s">
        <v>86</v>
      </c>
      <c r="E69" s="6" t="s">
        <v>184</v>
      </c>
      <c r="F69" s="7" t="s">
        <v>30</v>
      </c>
      <c r="G69" s="12">
        <v>9290</v>
      </c>
      <c r="H69" s="12">
        <v>9368</v>
      </c>
      <c r="I69" s="12">
        <v>-78</v>
      </c>
      <c r="J69" s="14">
        <v>-8.3262169086251083E-3</v>
      </c>
    </row>
    <row r="70" spans="1:10" ht="13.15" customHeight="1" x14ac:dyDescent="0.2">
      <c r="A70" s="1">
        <v>4747</v>
      </c>
      <c r="C70" s="1" t="s">
        <v>86</v>
      </c>
      <c r="E70" s="6" t="s">
        <v>185</v>
      </c>
      <c r="F70" s="7" t="s">
        <v>186</v>
      </c>
      <c r="G70" s="12">
        <v>28279</v>
      </c>
      <c r="H70" s="12">
        <v>21881</v>
      </c>
      <c r="I70" s="12">
        <v>6398</v>
      </c>
      <c r="J70" s="14">
        <v>0.29239979891229834</v>
      </c>
    </row>
    <row r="71" spans="1:10" ht="13.15" customHeight="1" x14ac:dyDescent="0.2">
      <c r="A71" s="1">
        <v>4748</v>
      </c>
      <c r="C71" s="1" t="s">
        <v>86</v>
      </c>
      <c r="E71" s="6" t="s">
        <v>187</v>
      </c>
      <c r="F71" s="7" t="s">
        <v>26</v>
      </c>
      <c r="G71" s="12">
        <v>13095</v>
      </c>
      <c r="H71" s="12">
        <v>12827</v>
      </c>
      <c r="I71" s="12">
        <v>268</v>
      </c>
      <c r="J71" s="14">
        <v>2.089342792546971E-2</v>
      </c>
    </row>
    <row r="72" spans="1:10" ht="13.15" customHeight="1" x14ac:dyDescent="0.2">
      <c r="A72" s="1">
        <v>4719</v>
      </c>
      <c r="C72" s="1" t="s">
        <v>86</v>
      </c>
      <c r="E72" s="6" t="s">
        <v>188</v>
      </c>
      <c r="F72" s="7" t="s">
        <v>189</v>
      </c>
      <c r="G72" s="12">
        <v>8600</v>
      </c>
      <c r="H72" s="12">
        <v>8400</v>
      </c>
      <c r="I72" s="12">
        <v>200</v>
      </c>
      <c r="J72" s="14">
        <v>2.3809523809523808E-2</v>
      </c>
    </row>
    <row r="73" spans="1:10" ht="13.15" hidden="1" customHeight="1" x14ac:dyDescent="0.2">
      <c r="A73" s="1">
        <v>4721</v>
      </c>
      <c r="C73" s="1" t="s">
        <v>86</v>
      </c>
      <c r="E73" s="6" t="s">
        <v>190</v>
      </c>
      <c r="F73" s="7" t="s">
        <v>191</v>
      </c>
      <c r="G73" s="12">
        <v>0</v>
      </c>
      <c r="H73" s="12">
        <v>0</v>
      </c>
      <c r="I73" s="12">
        <v>0</v>
      </c>
      <c r="J73" s="14">
        <v>0</v>
      </c>
    </row>
    <row r="74" spans="1:10" ht="13.15" hidden="1" customHeight="1" x14ac:dyDescent="0.2">
      <c r="A74" s="1">
        <v>4664</v>
      </c>
      <c r="C74" s="1" t="s">
        <v>86</v>
      </c>
      <c r="E74" s="6" t="s">
        <v>192</v>
      </c>
      <c r="F74" s="7" t="s">
        <v>193</v>
      </c>
      <c r="G74" s="12">
        <v>0</v>
      </c>
      <c r="H74" s="12">
        <v>0</v>
      </c>
      <c r="I74" s="12">
        <v>0</v>
      </c>
      <c r="J74" s="14">
        <v>0</v>
      </c>
    </row>
    <row r="75" spans="1:10" ht="13.15" customHeight="1" x14ac:dyDescent="0.2">
      <c r="A75" s="1">
        <v>4717</v>
      </c>
      <c r="C75" s="1" t="s">
        <v>86</v>
      </c>
      <c r="E75" s="6" t="s">
        <v>194</v>
      </c>
      <c r="F75" s="7" t="s">
        <v>195</v>
      </c>
      <c r="G75" s="12">
        <v>2888</v>
      </c>
      <c r="H75" s="12">
        <v>0</v>
      </c>
      <c r="I75" s="12">
        <v>2888</v>
      </c>
      <c r="J75" s="14">
        <v>0</v>
      </c>
    </row>
    <row r="76" spans="1:10" ht="13.15" customHeight="1" x14ac:dyDescent="0.2">
      <c r="A76" s="1">
        <v>4749</v>
      </c>
      <c r="C76" s="1" t="s">
        <v>86</v>
      </c>
      <c r="E76" s="6" t="s">
        <v>196</v>
      </c>
      <c r="F76" s="7" t="s">
        <v>25</v>
      </c>
      <c r="G76" s="12">
        <v>3907</v>
      </c>
      <c r="H76" s="12">
        <v>3196</v>
      </c>
      <c r="I76" s="12">
        <v>711</v>
      </c>
      <c r="J76" s="14">
        <v>0.22246558197747185</v>
      </c>
    </row>
    <row r="77" spans="1:10" ht="13.15" customHeight="1" x14ac:dyDescent="0.2">
      <c r="A77" s="1">
        <v>4750</v>
      </c>
      <c r="C77" s="1" t="s">
        <v>86</v>
      </c>
      <c r="E77" s="6" t="s">
        <v>197</v>
      </c>
      <c r="F77" s="7" t="s">
        <v>32</v>
      </c>
      <c r="G77" s="12">
        <v>3906</v>
      </c>
      <c r="H77" s="12">
        <v>7592</v>
      </c>
      <c r="I77" s="12">
        <v>-3686</v>
      </c>
      <c r="J77" s="14">
        <v>-0.48551106427818758</v>
      </c>
    </row>
    <row r="78" spans="1:10" ht="13.15" customHeight="1" x14ac:dyDescent="0.2">
      <c r="A78" s="1">
        <v>4665</v>
      </c>
      <c r="C78" s="1" t="s">
        <v>86</v>
      </c>
      <c r="E78" s="6" t="s">
        <v>198</v>
      </c>
      <c r="F78" s="7" t="s">
        <v>199</v>
      </c>
      <c r="G78" s="12">
        <v>177446</v>
      </c>
      <c r="H78" s="12">
        <v>176361</v>
      </c>
      <c r="I78" s="12">
        <v>1085</v>
      </c>
      <c r="J78" s="14">
        <v>6.152153820856085E-3</v>
      </c>
    </row>
    <row r="79" spans="1:10" ht="13.15" customHeight="1" x14ac:dyDescent="0.2">
      <c r="A79" s="1">
        <v>4751</v>
      </c>
      <c r="C79" s="1" t="s">
        <v>86</v>
      </c>
      <c r="E79" s="6" t="s">
        <v>200</v>
      </c>
      <c r="F79" s="7" t="s">
        <v>42</v>
      </c>
      <c r="G79" s="12">
        <v>3756</v>
      </c>
      <c r="H79" s="12">
        <v>2720</v>
      </c>
      <c r="I79" s="12">
        <v>1036</v>
      </c>
      <c r="J79" s="14">
        <v>0.38088235294117651</v>
      </c>
    </row>
    <row r="80" spans="1:10" ht="13.15" hidden="1" customHeight="1" x14ac:dyDescent="0.2">
      <c r="A80" s="1">
        <v>4676</v>
      </c>
      <c r="C80" s="1" t="s">
        <v>86</v>
      </c>
      <c r="E80" s="6" t="s">
        <v>201</v>
      </c>
      <c r="F80" s="7" t="s">
        <v>202</v>
      </c>
      <c r="G80" s="12">
        <v>0</v>
      </c>
      <c r="H80" s="12">
        <v>0</v>
      </c>
      <c r="I80" s="12">
        <v>0</v>
      </c>
      <c r="J80" s="14">
        <v>0</v>
      </c>
    </row>
    <row r="81" spans="1:10" ht="13.15" hidden="1" customHeight="1" x14ac:dyDescent="0.2">
      <c r="A81" s="1">
        <v>4666</v>
      </c>
      <c r="C81" s="1" t="s">
        <v>86</v>
      </c>
      <c r="E81" s="6" t="s">
        <v>203</v>
      </c>
      <c r="F81" s="7" t="s">
        <v>18</v>
      </c>
      <c r="G81" s="12">
        <v>0</v>
      </c>
      <c r="H81" s="12">
        <v>0</v>
      </c>
      <c r="I81" s="12">
        <v>0</v>
      </c>
      <c r="J81" s="14">
        <v>0</v>
      </c>
    </row>
    <row r="82" spans="1:10" ht="13.15" customHeight="1" x14ac:dyDescent="0.2">
      <c r="A82" s="1">
        <v>4667</v>
      </c>
      <c r="C82" s="1" t="s">
        <v>86</v>
      </c>
      <c r="E82" s="6" t="s">
        <v>204</v>
      </c>
      <c r="F82" s="7" t="s">
        <v>19</v>
      </c>
      <c r="G82" s="12">
        <v>38236</v>
      </c>
      <c r="H82" s="12">
        <v>40348</v>
      </c>
      <c r="I82" s="12">
        <v>-2112</v>
      </c>
      <c r="J82" s="14">
        <v>-5.2344601962922573E-2</v>
      </c>
    </row>
    <row r="83" spans="1:10" ht="13.15" hidden="1" customHeight="1" x14ac:dyDescent="0.2">
      <c r="A83" s="1">
        <v>4677</v>
      </c>
      <c r="C83" s="1" t="s">
        <v>86</v>
      </c>
      <c r="E83" s="6" t="s">
        <v>205</v>
      </c>
      <c r="F83" s="7" t="s">
        <v>21</v>
      </c>
      <c r="G83" s="12">
        <v>0</v>
      </c>
      <c r="H83" s="12">
        <v>0</v>
      </c>
      <c r="I83" s="12">
        <v>0</v>
      </c>
      <c r="J83" s="14">
        <v>0</v>
      </c>
    </row>
    <row r="84" spans="1:10" ht="13.15" hidden="1" customHeight="1" x14ac:dyDescent="0.2">
      <c r="A84" s="1">
        <v>4678</v>
      </c>
      <c r="C84" s="1" t="s">
        <v>86</v>
      </c>
      <c r="E84" s="6" t="s">
        <v>206</v>
      </c>
      <c r="F84" s="7" t="s">
        <v>23</v>
      </c>
      <c r="G84" s="12">
        <v>0</v>
      </c>
      <c r="H84" s="12">
        <v>0</v>
      </c>
      <c r="I84" s="12">
        <v>0</v>
      </c>
      <c r="J84" s="14">
        <v>0</v>
      </c>
    </row>
    <row r="85" spans="1:10" ht="13.15" hidden="1" customHeight="1" x14ac:dyDescent="0.2">
      <c r="A85" s="1">
        <v>4679</v>
      </c>
      <c r="C85" s="1" t="s">
        <v>86</v>
      </c>
      <c r="E85" s="6" t="s">
        <v>207</v>
      </c>
      <c r="F85" s="7" t="s">
        <v>208</v>
      </c>
      <c r="G85" s="12">
        <v>0</v>
      </c>
      <c r="H85" s="12">
        <v>0</v>
      </c>
      <c r="I85" s="12">
        <v>0</v>
      </c>
      <c r="J85" s="14">
        <v>0</v>
      </c>
    </row>
    <row r="86" spans="1:10" ht="13.15" hidden="1" customHeight="1" x14ac:dyDescent="0.2">
      <c r="A86" s="1">
        <v>4680</v>
      </c>
      <c r="C86" s="1" t="s">
        <v>86</v>
      </c>
      <c r="E86" s="6" t="s">
        <v>209</v>
      </c>
      <c r="F86" s="7" t="s">
        <v>210</v>
      </c>
      <c r="G86" s="12">
        <v>0</v>
      </c>
      <c r="H86" s="12">
        <v>0</v>
      </c>
      <c r="I86" s="12">
        <v>0</v>
      </c>
      <c r="J86" s="14">
        <v>0</v>
      </c>
    </row>
    <row r="87" spans="1:10" ht="13.15" customHeight="1" x14ac:dyDescent="0.2">
      <c r="A87" s="1">
        <v>-4</v>
      </c>
      <c r="D87" s="1">
        <v>9999</v>
      </c>
      <c r="E87" s="8" t="s">
        <v>2</v>
      </c>
      <c r="F87" s="9"/>
      <c r="G87" s="13">
        <f>SUM(G13:G86)</f>
        <v>0</v>
      </c>
      <c r="H87" s="13">
        <f>SUM(H13:H86)</f>
        <v>0</v>
      </c>
      <c r="I87" s="13"/>
      <c r="J87" s="15"/>
    </row>
    <row r="88" spans="1:10" ht="13.15" customHeight="1" x14ac:dyDescent="0.2">
      <c r="A88" s="1" t="s">
        <v>43</v>
      </c>
      <c r="C88" s="1" t="s">
        <v>44</v>
      </c>
      <c r="E88" s="6"/>
      <c r="F88" s="7"/>
      <c r="G88" s="12"/>
      <c r="H88" s="12"/>
      <c r="I88" s="12"/>
      <c r="J88" s="14"/>
    </row>
    <row r="89" spans="1:10" ht="13.15" customHeight="1" x14ac:dyDescent="0.2">
      <c r="A89" s="1" t="s">
        <v>45</v>
      </c>
      <c r="C89" s="1" t="s">
        <v>46</v>
      </c>
      <c r="E89" s="8"/>
      <c r="F89" s="9" t="s">
        <v>6</v>
      </c>
      <c r="G89" s="13">
        <v>113916</v>
      </c>
      <c r="H89" s="13">
        <v>39067</v>
      </c>
      <c r="I89" s="13"/>
      <c r="J89" s="15"/>
    </row>
  </sheetData>
  <phoneticPr fontId="0" type="noConversion"/>
  <pageMargins left="0.75" right="0.75" top="1" bottom="1" header="0.5" footer="0.5"/>
  <pageSetup scale="95" fitToHeight="0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89CFFC-9128-49D7-9847-B1A49EDEC75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Account Detail</vt:lpstr>
      <vt:lpstr>Account Group Summary</vt:lpstr>
      <vt:lpstr>Account Sub-Group Summary</vt:lpstr>
      <vt:lpstr>'Account Detail'!Print_Area</vt:lpstr>
      <vt:lpstr>'Account Group Summary'!Print_Area</vt:lpstr>
      <vt:lpstr>'Account Sub-Group Summary'!Print_Area</vt:lpstr>
      <vt:lpstr>'Account Group Summary'!Print_Titles</vt:lpstr>
      <vt:lpstr>'Account Sub-Group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Miklavcic</dc:creator>
  <cp:lastModifiedBy>Greg Miklavcic</cp:lastModifiedBy>
  <cp:lastPrinted>2020-03-17T15:31:03Z</cp:lastPrinted>
  <dcterms:created xsi:type="dcterms:W3CDTF">1998-12-07T21:55:37Z</dcterms:created>
  <dcterms:modified xsi:type="dcterms:W3CDTF">2024-01-13T14:57:43Z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paper Type">
    <vt:lpwstr>AOTB</vt:lpwstr>
  </property>
  <property fmtid="{D5CDD505-2E9C-101B-9397-08002B2CF9AE}" pid="3" name="Workpaper GUID">
    <vt:lpwstr>{4709E84D-E68B-4BDC-A06D-44446749E045}</vt:lpwstr>
  </property>
  <property fmtid="{D5CDD505-2E9C-101B-9397-08002B2CF9AE}" pid="4" name="bHideAccountGroups">
    <vt:bool>false</vt:bool>
  </property>
  <property fmtid="{D5CDD505-2E9C-101B-9397-08002B2CF9AE}" pid="5" name="Version">
    <vt:i4>40</vt:i4>
  </property>
  <property fmtid="{D5CDD505-2E9C-101B-9397-08002B2CF9AE}" pid="6" name="Refresh">
    <vt:bool>true</vt:bool>
  </property>
  <property fmtid="{D5CDD505-2E9C-101B-9397-08002B2CF9AE}" pid="7" name="Refresh97">
    <vt:bool>true</vt:bool>
  </property>
  <property fmtid="{D5CDD505-2E9C-101B-9397-08002B2CF9AE}" pid="8" name="GroupingName">
    <vt:lpwstr>15</vt:lpwstr>
  </property>
  <property fmtid="{D5CDD505-2E9C-101B-9397-08002B2CF9AE}" pid="9" name="sGroupingList">
    <vt:i4>1</vt:i4>
  </property>
  <property fmtid="{D5CDD505-2E9C-101B-9397-08002B2CF9AE}" pid="10" name="bHideEmptyGroups">
    <vt:bool>true</vt:bool>
  </property>
  <property fmtid="{D5CDD505-2E9C-101B-9397-08002B2CF9AE}" pid="11" name="bHideEmptyAccounts">
    <vt:bool>true</vt:bool>
  </property>
  <property fmtid="{D5CDD505-2E9C-101B-9397-08002B2CF9AE}" pid="12" name="bShowJEDetails">
    <vt:bool>false</vt:bool>
  </property>
  <property fmtid="{D5CDD505-2E9C-101B-9397-08002B2CF9AE}" pid="13" name="bPrintASBlackWhite">
    <vt:bool>false</vt:bool>
  </property>
  <property fmtid="{D5CDD505-2E9C-101B-9397-08002B2CF9AE}" pid="14" name="bHideHeader">
    <vt:bool>false</vt:bool>
  </property>
  <property fmtid="{D5CDD505-2E9C-101B-9397-08002B2CF9AE}" pid="15" name="bHideNI">
    <vt:bool>false</vt:bool>
  </property>
  <property fmtid="{D5CDD505-2E9C-101B-9397-08002B2CF9AE}" pid="16" name="ColumnName">
    <vt:lpwstr>2</vt:lpwstr>
  </property>
  <property fmtid="{D5CDD505-2E9C-101B-9397-08002B2CF9AE}" pid="17" name="bTBEditMode">
    <vt:bool>false</vt:bool>
  </property>
  <property fmtid="{D5CDD505-2E9C-101B-9397-08002B2CF9AE}" pid="18" name="LastRefreshTimeStamp:Account Detail">
    <vt:lpwstr>4/25/2023 1:30:47 PM</vt:lpwstr>
  </property>
  <property fmtid="{D5CDD505-2E9C-101B-9397-08002B2CF9AE}" pid="19" name="TbView:Account Detail">
    <vt:lpwstr>2</vt:lpwstr>
  </property>
  <property fmtid="{D5CDD505-2E9C-101B-9397-08002B2CF9AE}" pid="20" name="Group:Account Detail">
    <vt:lpwstr>15</vt:lpwstr>
  </property>
</Properties>
</file>