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4620783bd5d64abe/Muhlenberg County WD ^N3/"/>
    </mc:Choice>
  </mc:AlternateContent>
  <xr:revisionPtr revIDLastSave="0" documentId="8_{4C375FDD-B1F2-4DE5-97F5-581C64F121E5}" xr6:coauthVersionLast="47" xr6:coauthVersionMax="47" xr10:uidLastSave="{00000000-0000-0000-0000-000000000000}"/>
  <bookViews>
    <workbookView xWindow="-98" yWindow="-98" windowWidth="20715" windowHeight="13155" xr2:uid="{CEA97914-EEC7-4F40-BF63-AF0D007BFF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3" i="1" l="1"/>
  <c r="V26" i="1"/>
  <c r="P26" i="1"/>
  <c r="U26" i="1"/>
  <c r="T26" i="1"/>
  <c r="S26" i="1"/>
  <c r="O26" i="1"/>
  <c r="M26" i="1"/>
  <c r="O13" i="1"/>
  <c r="M13" i="1"/>
  <c r="R26" i="1"/>
  <c r="W26" i="1"/>
  <c r="Q26" i="1"/>
  <c r="N26" i="1"/>
  <c r="L26" i="1"/>
  <c r="K26" i="1"/>
  <c r="R13" i="1"/>
  <c r="U13" i="1"/>
  <c r="T13" i="1"/>
  <c r="V13" i="1"/>
  <c r="K13" i="1"/>
  <c r="W13" i="1"/>
  <c r="S13" i="1"/>
  <c r="Q13" i="1"/>
  <c r="L13" i="1" l="1"/>
  <c r="N13" i="1"/>
  <c r="E26" i="1"/>
  <c r="E13" i="1"/>
</calcChain>
</file>

<file path=xl/sharedStrings.xml><?xml version="1.0" encoding="utf-8"?>
<sst xmlns="http://schemas.openxmlformats.org/spreadsheetml/2006/main" count="114" uniqueCount="63">
  <si>
    <t>MCWD#3</t>
  </si>
  <si>
    <t>Job Title</t>
  </si>
  <si>
    <t>Hours worked</t>
  </si>
  <si>
    <t>Total Wages Paid</t>
  </si>
  <si>
    <t>FICA (SS &amp; MC employer)</t>
  </si>
  <si>
    <t>Position1</t>
  </si>
  <si>
    <t>Position2</t>
  </si>
  <si>
    <t>Position3</t>
  </si>
  <si>
    <t>Position4</t>
  </si>
  <si>
    <t>Position5</t>
  </si>
  <si>
    <t>Position6</t>
  </si>
  <si>
    <t>Position7</t>
  </si>
  <si>
    <t>Position8</t>
  </si>
  <si>
    <t>General Manager</t>
  </si>
  <si>
    <t>Office Manager</t>
  </si>
  <si>
    <t>Billing Clerk</t>
  </si>
  <si>
    <t>Utility Clerk</t>
  </si>
  <si>
    <t>Field Operator</t>
  </si>
  <si>
    <t>Superintendent</t>
  </si>
  <si>
    <t>Hire Date</t>
  </si>
  <si>
    <t>Termination Date</t>
  </si>
  <si>
    <t>na</t>
  </si>
  <si>
    <t>Total</t>
  </si>
  <si>
    <t>27.66--28.66--30.16</t>
  </si>
  <si>
    <t>Pay Rates/hr</t>
  </si>
  <si>
    <t>21.23--22.23--23.73</t>
  </si>
  <si>
    <t>FICA (SS -- MC--Fed employee)</t>
  </si>
  <si>
    <t>FICA (SS --MC--Fed employee)</t>
  </si>
  <si>
    <t>17.62--18.62</t>
  </si>
  <si>
    <t>14.50--15.50</t>
  </si>
  <si>
    <t>20.12--21.12--22.62</t>
  </si>
  <si>
    <t>17.62--18.62--20.12</t>
  </si>
  <si>
    <t>27.16--27.66</t>
  </si>
  <si>
    <t>20.73--21.23</t>
  </si>
  <si>
    <t>17.12--17.62</t>
  </si>
  <si>
    <t>12--12.5--14--14.50</t>
  </si>
  <si>
    <t>15--15.5</t>
  </si>
  <si>
    <t>15--15.50</t>
  </si>
  <si>
    <t>15.50--16.50--18.00</t>
  </si>
  <si>
    <t>19.62--20.12</t>
  </si>
  <si>
    <t>17-12--17.62</t>
  </si>
  <si>
    <t>*2023 raises:  everyone was given $1/hr in April</t>
  </si>
  <si>
    <t>$1.50/hr raise in August was based off KRWA's wage &amp; benefit survey to get positions up to industry standard for a select few</t>
  </si>
  <si>
    <t>2022 Position8 left was not replaced.  The board decided to not hire a replacement but to put back into the employees they currently have</t>
  </si>
  <si>
    <t>thus reasoning for the $1/hr raise in April 2023.</t>
  </si>
  <si>
    <t>Positon4 Utiltiy Clerk is Part time and usually works 25 hours a week unless needed.  She can't exceed an average of 30/week for the year total.</t>
  </si>
  <si>
    <t>Request 6</t>
  </si>
  <si>
    <t>Retirement</t>
  </si>
  <si>
    <t>Life Ins</t>
  </si>
  <si>
    <t>Disability</t>
  </si>
  <si>
    <t>Aflac</t>
  </si>
  <si>
    <t>Uniform</t>
  </si>
  <si>
    <t>Employee</t>
  </si>
  <si>
    <t>Employer</t>
  </si>
  <si>
    <t>Health ins</t>
  </si>
  <si>
    <t>Ky Def Comp</t>
  </si>
  <si>
    <t>Contribution</t>
  </si>
  <si>
    <t>**Positon4 Utility Clerk is Part time---no benefits except for retirement</t>
  </si>
  <si>
    <t>Eyemed*</t>
  </si>
  <si>
    <t>Delta Dental*</t>
  </si>
  <si>
    <t>* Employer pays 100% for employee---employee pays for difference if wants family plan</t>
  </si>
  <si>
    <t>BENEFITS</t>
  </si>
  <si>
    <t>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</si>
</sst>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Aptos Narrow"/>
      <family val="2"/>
      <scheme val="minor"/>
    </font>
    <font>
      <u/>
      <sz val="11"/>
      <color theme="1"/>
      <name val="Aptos Narrow"/>
      <family val="2"/>
      <scheme val="minor"/>
    </font>
    <font>
      <u/>
      <sz val="1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164" fontId="0" fillId="0" borderId="0" xfId="0" applyNumberFormat="1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2" fillId="0" borderId="0" xfId="0" applyFont="1"/>
    <xf numFmtId="0" fontId="1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260C26-73CE-403E-BDAA-4C57778EFF69}">
  <dimension ref="A1:X37"/>
  <sheetViews>
    <sheetView tabSelected="1" workbookViewId="0">
      <selection activeCell="P1" sqref="P1"/>
    </sheetView>
  </sheetViews>
  <sheetFormatPr defaultRowHeight="14.25" x14ac:dyDescent="0.45"/>
  <cols>
    <col min="1" max="1" width="13.59765625" customWidth="1"/>
    <col min="2" max="2" width="16.265625" bestFit="1" customWidth="1"/>
    <col min="3" max="3" width="10.3984375" customWidth="1"/>
    <col min="4" max="4" width="17.86328125" bestFit="1" customWidth="1"/>
    <col min="5" max="5" width="11.265625" customWidth="1"/>
    <col min="6" max="6" width="17" customWidth="1"/>
    <col min="7" max="7" width="17.86328125" customWidth="1"/>
    <col min="8" max="8" width="10.3984375" bestFit="1" customWidth="1"/>
    <col min="9" max="9" width="11.86328125" customWidth="1"/>
    <col min="10" max="10" width="12.265625" bestFit="1" customWidth="1"/>
    <col min="11" max="11" width="10" customWidth="1"/>
    <col min="13" max="13" width="10.86328125" customWidth="1"/>
    <col min="15" max="15" width="11.1328125" customWidth="1"/>
    <col min="16" max="16" width="10.1328125" bestFit="1" customWidth="1"/>
    <col min="17" max="17" width="11.265625" customWidth="1"/>
    <col min="18" max="18" width="10" customWidth="1"/>
    <col min="19" max="19" width="10.73046875" customWidth="1"/>
    <col min="20" max="20" width="9.73046875" customWidth="1"/>
    <col min="22" max="22" width="10" bestFit="1" customWidth="1"/>
    <col min="23" max="23" width="12.1328125" bestFit="1" customWidth="1"/>
  </cols>
  <sheetData>
    <row r="1" spans="1:24" x14ac:dyDescent="0.45">
      <c r="A1" t="s">
        <v>0</v>
      </c>
      <c r="C1" t="s">
        <v>46</v>
      </c>
      <c r="E1" s="11" t="s">
        <v>62</v>
      </c>
      <c r="P1" s="11" t="s">
        <v>61</v>
      </c>
    </row>
    <row r="2" spans="1:24" x14ac:dyDescent="0.45">
      <c r="K2" s="2" t="s">
        <v>58</v>
      </c>
      <c r="M2" s="2" t="s">
        <v>59</v>
      </c>
      <c r="O2" s="2" t="s">
        <v>47</v>
      </c>
      <c r="Q2" s="2" t="s">
        <v>48</v>
      </c>
      <c r="R2" s="2" t="s">
        <v>49</v>
      </c>
      <c r="S2" s="2" t="s">
        <v>50</v>
      </c>
      <c r="T2" s="2" t="s">
        <v>51</v>
      </c>
      <c r="V2" s="2" t="s">
        <v>54</v>
      </c>
      <c r="W2" s="2" t="s">
        <v>55</v>
      </c>
    </row>
    <row r="3" spans="1:24" ht="48" customHeight="1" x14ac:dyDescent="0.45">
      <c r="A3" s="2">
        <v>2022</v>
      </c>
      <c r="B3" s="2" t="s">
        <v>1</v>
      </c>
      <c r="C3" s="3" t="s">
        <v>2</v>
      </c>
      <c r="D3" s="3" t="s">
        <v>24</v>
      </c>
      <c r="E3" s="4" t="s">
        <v>3</v>
      </c>
      <c r="F3" s="12" t="s">
        <v>27</v>
      </c>
      <c r="G3" s="12" t="s">
        <v>4</v>
      </c>
      <c r="H3" s="3" t="s">
        <v>19</v>
      </c>
      <c r="I3" s="3" t="s">
        <v>20</v>
      </c>
      <c r="K3" s="3" t="s">
        <v>52</v>
      </c>
      <c r="L3" s="3" t="s">
        <v>53</v>
      </c>
      <c r="M3" s="3" t="s">
        <v>52</v>
      </c>
      <c r="N3" s="3" t="s">
        <v>53</v>
      </c>
      <c r="O3" s="3" t="s">
        <v>52</v>
      </c>
      <c r="P3" s="3" t="s">
        <v>53</v>
      </c>
      <c r="Q3" s="3" t="s">
        <v>53</v>
      </c>
      <c r="R3" s="3" t="s">
        <v>52</v>
      </c>
      <c r="S3" s="3" t="s">
        <v>52</v>
      </c>
      <c r="T3" s="3" t="s">
        <v>52</v>
      </c>
      <c r="U3" s="3" t="s">
        <v>53</v>
      </c>
      <c r="V3" s="3" t="s">
        <v>53</v>
      </c>
      <c r="W3" s="3" t="s">
        <v>52</v>
      </c>
      <c r="X3" s="3"/>
    </row>
    <row r="4" spans="1:24" x14ac:dyDescent="0.45">
      <c r="A4" t="s">
        <v>5</v>
      </c>
      <c r="B4" t="s">
        <v>13</v>
      </c>
      <c r="C4" s="8">
        <v>2080</v>
      </c>
      <c r="D4" s="7" t="s">
        <v>32</v>
      </c>
      <c r="E4" s="7">
        <v>57568.79</v>
      </c>
      <c r="F4" s="7">
        <v>9252.07</v>
      </c>
      <c r="G4" s="7">
        <v>4404.04</v>
      </c>
      <c r="H4" s="6">
        <v>36283</v>
      </c>
      <c r="I4" s="1" t="s">
        <v>21</v>
      </c>
      <c r="K4" s="7">
        <v>112.32</v>
      </c>
      <c r="L4" s="7">
        <v>57.84</v>
      </c>
      <c r="M4" s="7">
        <v>0</v>
      </c>
      <c r="N4" s="7">
        <v>287.04000000000002</v>
      </c>
      <c r="O4" s="7">
        <v>2878.44</v>
      </c>
      <c r="P4" s="7">
        <v>15468.78</v>
      </c>
      <c r="Q4" s="7">
        <v>260.27999999999997</v>
      </c>
      <c r="R4" s="7">
        <v>719.38</v>
      </c>
      <c r="S4" s="7">
        <v>2661.88</v>
      </c>
      <c r="T4" s="7">
        <v>56</v>
      </c>
      <c r="U4" s="7">
        <v>0</v>
      </c>
      <c r="V4" s="7">
        <v>6088.98</v>
      </c>
      <c r="W4" s="7">
        <v>1820</v>
      </c>
    </row>
    <row r="5" spans="1:24" x14ac:dyDescent="0.45">
      <c r="A5" t="s">
        <v>6</v>
      </c>
      <c r="B5" t="s">
        <v>14</v>
      </c>
      <c r="C5" s="8">
        <v>2114.37</v>
      </c>
      <c r="D5" s="7" t="s">
        <v>33</v>
      </c>
      <c r="E5" s="7">
        <v>44933.91</v>
      </c>
      <c r="F5" s="7">
        <v>4631.57</v>
      </c>
      <c r="G5" s="7">
        <v>3437.48</v>
      </c>
      <c r="H5" s="6">
        <v>38425</v>
      </c>
      <c r="I5" s="1" t="s">
        <v>21</v>
      </c>
      <c r="K5" s="7">
        <v>0</v>
      </c>
      <c r="L5" s="7">
        <v>57.84</v>
      </c>
      <c r="M5" s="7">
        <v>0</v>
      </c>
      <c r="N5" s="7">
        <v>287.04000000000002</v>
      </c>
      <c r="O5" s="7">
        <v>2223.25</v>
      </c>
      <c r="P5" s="7">
        <v>11947.76</v>
      </c>
      <c r="Q5" s="7">
        <v>260.27999999999997</v>
      </c>
      <c r="R5" s="7">
        <v>533.80999999999995</v>
      </c>
      <c r="S5" s="7">
        <v>1322.36</v>
      </c>
      <c r="T5" s="7">
        <v>0</v>
      </c>
      <c r="U5" s="7">
        <v>0</v>
      </c>
      <c r="V5" s="7">
        <v>6718.44</v>
      </c>
      <c r="W5" s="7">
        <v>7220</v>
      </c>
    </row>
    <row r="6" spans="1:24" x14ac:dyDescent="0.45">
      <c r="A6" t="s">
        <v>7</v>
      </c>
      <c r="B6" t="s">
        <v>15</v>
      </c>
      <c r="C6" s="8">
        <v>2162.87</v>
      </c>
      <c r="D6" s="7" t="s">
        <v>34</v>
      </c>
      <c r="E6" s="7">
        <v>37979.24</v>
      </c>
      <c r="F6" s="7">
        <v>6319.87</v>
      </c>
      <c r="G6" s="7">
        <v>2905.48</v>
      </c>
      <c r="H6" s="6">
        <v>40548</v>
      </c>
      <c r="I6" s="1" t="s">
        <v>21</v>
      </c>
      <c r="K6" s="7">
        <v>112.32</v>
      </c>
      <c r="L6" s="7">
        <v>57.84</v>
      </c>
      <c r="M6" s="7">
        <v>577.46</v>
      </c>
      <c r="N6" s="7">
        <v>287.04000000000002</v>
      </c>
      <c r="O6" s="7">
        <v>2196.66</v>
      </c>
      <c r="P6" s="7">
        <v>9836.9</v>
      </c>
      <c r="Q6" s="7">
        <v>260.27999999999997</v>
      </c>
      <c r="R6" s="7">
        <v>540.82000000000005</v>
      </c>
      <c r="S6" s="7">
        <v>0</v>
      </c>
      <c r="T6" s="7">
        <v>0</v>
      </c>
      <c r="U6" s="7">
        <v>0</v>
      </c>
      <c r="V6" s="7">
        <v>8036.64</v>
      </c>
      <c r="W6" s="7">
        <v>910</v>
      </c>
    </row>
    <row r="7" spans="1:24" x14ac:dyDescent="0.45">
      <c r="A7" t="s">
        <v>8</v>
      </c>
      <c r="B7" t="s">
        <v>16</v>
      </c>
      <c r="C7" s="8">
        <v>1474.82</v>
      </c>
      <c r="D7" s="7" t="s">
        <v>35</v>
      </c>
      <c r="E7" s="7">
        <v>18938.849999999999</v>
      </c>
      <c r="F7" s="7">
        <v>1448.81</v>
      </c>
      <c r="G7" s="7">
        <v>1448.81</v>
      </c>
      <c r="H7" s="6">
        <v>44299</v>
      </c>
      <c r="I7" s="1" t="s">
        <v>21</v>
      </c>
      <c r="K7" s="7">
        <v>0</v>
      </c>
      <c r="L7" s="7">
        <v>0</v>
      </c>
      <c r="M7" s="7">
        <v>0</v>
      </c>
      <c r="N7" s="7">
        <v>0</v>
      </c>
      <c r="O7" s="7">
        <v>1136.3699999999999</v>
      </c>
      <c r="P7" s="7">
        <v>5088.4399999999996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</row>
    <row r="8" spans="1:24" x14ac:dyDescent="0.45">
      <c r="A8" t="s">
        <v>9</v>
      </c>
      <c r="B8" t="s">
        <v>18</v>
      </c>
      <c r="C8" s="8">
        <v>2288.36</v>
      </c>
      <c r="D8" s="7" t="s">
        <v>39</v>
      </c>
      <c r="E8" s="7">
        <v>48003.15</v>
      </c>
      <c r="F8" s="7">
        <v>6327.61</v>
      </c>
      <c r="G8" s="7">
        <v>3672.3</v>
      </c>
      <c r="H8" s="6">
        <v>41598</v>
      </c>
      <c r="I8" s="1" t="s">
        <v>21</v>
      </c>
      <c r="K8" s="7">
        <v>112.32</v>
      </c>
      <c r="L8" s="7">
        <v>57.84</v>
      </c>
      <c r="M8" s="7">
        <v>577.46</v>
      </c>
      <c r="N8" s="7">
        <v>287.04000000000002</v>
      </c>
      <c r="O8" s="7">
        <v>2848.29</v>
      </c>
      <c r="P8" s="7">
        <v>12755.1</v>
      </c>
      <c r="Q8" s="7">
        <v>260.27999999999997</v>
      </c>
      <c r="R8" s="7">
        <v>0</v>
      </c>
      <c r="S8" s="7">
        <v>2913</v>
      </c>
      <c r="T8" s="7">
        <v>0</v>
      </c>
      <c r="U8" s="7">
        <v>920.92</v>
      </c>
      <c r="V8" s="7">
        <v>4093.74</v>
      </c>
      <c r="W8" s="7">
        <v>0</v>
      </c>
    </row>
    <row r="9" spans="1:24" x14ac:dyDescent="0.45">
      <c r="A9" t="s">
        <v>10</v>
      </c>
      <c r="B9" t="s">
        <v>17</v>
      </c>
      <c r="C9" s="8">
        <v>2407.4</v>
      </c>
      <c r="D9" s="7" t="s">
        <v>40</v>
      </c>
      <c r="E9" s="7">
        <v>44351.74</v>
      </c>
      <c r="F9" s="7">
        <v>7659.74</v>
      </c>
      <c r="G9" s="7">
        <v>3392.96</v>
      </c>
      <c r="H9" s="6">
        <v>42675</v>
      </c>
      <c r="I9" s="1" t="s">
        <v>21</v>
      </c>
      <c r="K9" s="7">
        <v>0</v>
      </c>
      <c r="L9" s="7">
        <v>57.84</v>
      </c>
      <c r="M9" s="7">
        <v>0</v>
      </c>
      <c r="N9" s="7">
        <v>287.04000000000002</v>
      </c>
      <c r="O9" s="7">
        <v>2576.56</v>
      </c>
      <c r="P9" s="7">
        <v>11539.25</v>
      </c>
      <c r="Q9" s="7">
        <v>260.27999999999997</v>
      </c>
      <c r="R9" s="7">
        <v>0</v>
      </c>
      <c r="S9" s="7">
        <v>3427</v>
      </c>
      <c r="T9" s="7">
        <v>402.6</v>
      </c>
      <c r="U9" s="7">
        <v>920.92</v>
      </c>
      <c r="V9" s="7">
        <v>2581.62</v>
      </c>
      <c r="W9" s="7">
        <v>0</v>
      </c>
    </row>
    <row r="10" spans="1:24" x14ac:dyDescent="0.45">
      <c r="A10" t="s">
        <v>11</v>
      </c>
      <c r="B10" t="s">
        <v>17</v>
      </c>
      <c r="C10" s="8">
        <v>2236.8200000000002</v>
      </c>
      <c r="D10" s="7" t="s">
        <v>37</v>
      </c>
      <c r="E10" s="7">
        <v>35747.39</v>
      </c>
      <c r="F10" s="7">
        <v>3663.77</v>
      </c>
      <c r="G10" s="7">
        <v>2734.69</v>
      </c>
      <c r="H10" s="6">
        <v>44378</v>
      </c>
      <c r="I10" s="1" t="s">
        <v>21</v>
      </c>
      <c r="K10" s="7">
        <v>18.09</v>
      </c>
      <c r="L10" s="7">
        <v>57.84</v>
      </c>
      <c r="M10" s="7">
        <v>91.89</v>
      </c>
      <c r="N10" s="7">
        <v>287.04000000000002</v>
      </c>
      <c r="O10" s="7">
        <v>1979.06</v>
      </c>
      <c r="P10" s="7">
        <v>8185.51</v>
      </c>
      <c r="Q10" s="7">
        <v>260.27999999999997</v>
      </c>
      <c r="R10" s="7">
        <v>506.92</v>
      </c>
      <c r="S10" s="7">
        <v>1288.56</v>
      </c>
      <c r="T10" s="7">
        <v>0</v>
      </c>
      <c r="U10" s="7">
        <v>920.92</v>
      </c>
      <c r="V10" s="7">
        <v>3777.6</v>
      </c>
      <c r="W10" s="7">
        <v>0</v>
      </c>
    </row>
    <row r="11" spans="1:24" x14ac:dyDescent="0.45">
      <c r="A11" t="s">
        <v>12</v>
      </c>
      <c r="B11" t="s">
        <v>17</v>
      </c>
      <c r="C11" s="8">
        <v>807.23</v>
      </c>
      <c r="D11" s="7" t="s">
        <v>36</v>
      </c>
      <c r="E11" s="7">
        <v>12711.85</v>
      </c>
      <c r="F11" s="7">
        <v>2103.27</v>
      </c>
      <c r="G11" s="7">
        <v>972.46</v>
      </c>
      <c r="H11" s="6">
        <v>44609</v>
      </c>
      <c r="I11" s="5">
        <v>44749</v>
      </c>
      <c r="K11" s="7">
        <v>0</v>
      </c>
      <c r="L11" s="7">
        <v>0</v>
      </c>
      <c r="M11" s="7">
        <v>0</v>
      </c>
      <c r="N11" s="7">
        <v>0</v>
      </c>
      <c r="O11" s="7">
        <v>762.73</v>
      </c>
      <c r="P11" s="7">
        <v>3423.64</v>
      </c>
      <c r="Q11" s="7">
        <v>86.76</v>
      </c>
      <c r="R11" s="7">
        <v>186</v>
      </c>
      <c r="S11" s="7">
        <v>0</v>
      </c>
      <c r="T11" s="7">
        <v>197.01</v>
      </c>
      <c r="U11" s="7">
        <v>318.77999999999997</v>
      </c>
      <c r="V11" s="7">
        <v>927.06</v>
      </c>
      <c r="W11" s="7">
        <v>0</v>
      </c>
    </row>
    <row r="12" spans="1:24" x14ac:dyDescent="0.45">
      <c r="C12" s="8"/>
      <c r="D12" s="7"/>
      <c r="E12" s="7"/>
      <c r="F12" s="7"/>
      <c r="G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</row>
    <row r="13" spans="1:24" x14ac:dyDescent="0.45">
      <c r="A13" t="s">
        <v>22</v>
      </c>
      <c r="C13" s="8"/>
      <c r="D13" s="7"/>
      <c r="E13" s="7">
        <f>SUM(E4:E12)</f>
        <v>300234.92</v>
      </c>
      <c r="F13" s="7"/>
      <c r="G13" s="7"/>
      <c r="J13" t="s">
        <v>22</v>
      </c>
      <c r="K13" s="7">
        <f>SUM(K4:K12)</f>
        <v>355.04999999999995</v>
      </c>
      <c r="L13" s="7">
        <f>SUM(L4:L11)</f>
        <v>347.04000000000008</v>
      </c>
      <c r="M13" s="7">
        <f>SUM(M4:M12)</f>
        <v>1246.8100000000002</v>
      </c>
      <c r="N13" s="7">
        <f>SUM(N4:N11)</f>
        <v>1722.24</v>
      </c>
      <c r="O13" s="7">
        <f t="shared" ref="O13:W13" si="0">SUM(O4:O12)</f>
        <v>16601.36</v>
      </c>
      <c r="P13" s="7">
        <f t="shared" si="0"/>
        <v>78245.38</v>
      </c>
      <c r="Q13" s="7">
        <f t="shared" si="0"/>
        <v>1648.4399999999998</v>
      </c>
      <c r="R13" s="7">
        <f t="shared" si="0"/>
        <v>2486.9300000000003</v>
      </c>
      <c r="S13" s="7">
        <f t="shared" si="0"/>
        <v>11612.8</v>
      </c>
      <c r="T13" s="7">
        <f t="shared" si="0"/>
        <v>655.61</v>
      </c>
      <c r="U13" s="7">
        <f t="shared" si="0"/>
        <v>3081.54</v>
      </c>
      <c r="V13" s="7">
        <f t="shared" si="0"/>
        <v>32224.079999999994</v>
      </c>
      <c r="W13" s="7">
        <f t="shared" si="0"/>
        <v>9950</v>
      </c>
    </row>
    <row r="14" spans="1:24" x14ac:dyDescent="0.45">
      <c r="C14" s="8"/>
      <c r="D14" s="7"/>
      <c r="E14" s="7"/>
      <c r="F14" s="7"/>
      <c r="G14" s="7"/>
      <c r="J14" t="s">
        <v>56</v>
      </c>
      <c r="Q14" s="10">
        <v>1</v>
      </c>
      <c r="R14" s="10">
        <v>1</v>
      </c>
      <c r="S14" s="10">
        <v>1</v>
      </c>
      <c r="T14" s="10"/>
      <c r="U14" s="10"/>
      <c r="V14" s="10">
        <v>1</v>
      </c>
      <c r="W14" s="10">
        <v>1</v>
      </c>
    </row>
    <row r="17" spans="1:24" ht="28.5" customHeight="1" x14ac:dyDescent="0.45">
      <c r="A17" s="2">
        <v>2023</v>
      </c>
      <c r="B17" s="2" t="s">
        <v>1</v>
      </c>
      <c r="C17" s="3" t="s">
        <v>2</v>
      </c>
      <c r="D17" s="3" t="s">
        <v>24</v>
      </c>
      <c r="E17" s="4" t="s">
        <v>3</v>
      </c>
      <c r="F17" s="12" t="s">
        <v>26</v>
      </c>
      <c r="G17" s="12" t="s">
        <v>4</v>
      </c>
      <c r="H17" s="3" t="s">
        <v>19</v>
      </c>
      <c r="I17" s="3" t="s">
        <v>20</v>
      </c>
    </row>
    <row r="18" spans="1:24" x14ac:dyDescent="0.45">
      <c r="A18" t="s">
        <v>5</v>
      </c>
      <c r="B18" t="s">
        <v>13</v>
      </c>
      <c r="C18" s="9">
        <v>2080</v>
      </c>
      <c r="D18" s="7" t="s">
        <v>23</v>
      </c>
      <c r="E18" s="7">
        <v>60302.8</v>
      </c>
      <c r="F18" s="7">
        <v>9663.85</v>
      </c>
      <c r="G18" s="7">
        <v>4613.1899999999996</v>
      </c>
      <c r="H18" s="6">
        <v>36283</v>
      </c>
      <c r="I18" s="1" t="s">
        <v>21</v>
      </c>
      <c r="K18" s="7">
        <v>112.32</v>
      </c>
      <c r="L18" s="7">
        <v>57.84</v>
      </c>
      <c r="M18" s="7">
        <v>0</v>
      </c>
      <c r="N18" s="7">
        <v>287.04000000000002</v>
      </c>
      <c r="O18" s="7">
        <v>3015.14</v>
      </c>
      <c r="P18" s="7">
        <v>15091.62</v>
      </c>
      <c r="Q18" s="7">
        <v>260.27999999999997</v>
      </c>
      <c r="R18" s="7">
        <v>756.16</v>
      </c>
      <c r="S18" s="7">
        <v>2661.88</v>
      </c>
      <c r="T18" s="7">
        <v>149.01</v>
      </c>
      <c r="U18" s="7">
        <v>0</v>
      </c>
      <c r="V18" s="7">
        <v>6875.28</v>
      </c>
      <c r="W18" s="7">
        <v>1820</v>
      </c>
      <c r="X18" s="7"/>
    </row>
    <row r="19" spans="1:24" x14ac:dyDescent="0.45">
      <c r="A19" t="s">
        <v>6</v>
      </c>
      <c r="B19" t="s">
        <v>14</v>
      </c>
      <c r="C19" s="9">
        <v>2218.54</v>
      </c>
      <c r="D19" s="7" t="s">
        <v>25</v>
      </c>
      <c r="E19" s="7">
        <v>50059.63</v>
      </c>
      <c r="F19" s="7">
        <v>5011.41</v>
      </c>
      <c r="G19" s="7">
        <v>3829.59</v>
      </c>
      <c r="H19" s="6">
        <v>38425</v>
      </c>
      <c r="I19" s="1" t="s">
        <v>21</v>
      </c>
      <c r="K19" s="7">
        <v>0</v>
      </c>
      <c r="L19" s="7">
        <v>57.84</v>
      </c>
      <c r="M19" s="7">
        <v>0</v>
      </c>
      <c r="N19" s="7">
        <v>287.04000000000002</v>
      </c>
      <c r="O19" s="7">
        <v>2375.61</v>
      </c>
      <c r="P19" s="7">
        <v>11881.13</v>
      </c>
      <c r="Q19" s="7">
        <v>260.27999999999997</v>
      </c>
      <c r="R19" s="7">
        <v>565.96</v>
      </c>
      <c r="S19" s="7">
        <v>1322.36</v>
      </c>
      <c r="T19" s="7">
        <v>0</v>
      </c>
      <c r="U19" s="7">
        <v>0</v>
      </c>
      <c r="V19" s="7">
        <v>7587.96</v>
      </c>
      <c r="W19" s="7">
        <v>7565</v>
      </c>
      <c r="X19" s="7"/>
    </row>
    <row r="20" spans="1:24" x14ac:dyDescent="0.45">
      <c r="A20" t="s">
        <v>7</v>
      </c>
      <c r="B20" t="s">
        <v>15</v>
      </c>
      <c r="C20" s="9">
        <v>2210.9</v>
      </c>
      <c r="D20" s="7" t="s">
        <v>28</v>
      </c>
      <c r="E20" s="7">
        <v>40708.080000000002</v>
      </c>
      <c r="F20" s="7">
        <v>6723.76</v>
      </c>
      <c r="G20" s="7">
        <v>3114.22</v>
      </c>
      <c r="H20" s="6">
        <v>40548</v>
      </c>
      <c r="I20" s="1" t="s">
        <v>21</v>
      </c>
      <c r="K20" s="7">
        <v>112.32</v>
      </c>
      <c r="L20" s="7">
        <v>57.84</v>
      </c>
      <c r="M20" s="7">
        <v>577.46</v>
      </c>
      <c r="N20" s="7">
        <v>287.04000000000002</v>
      </c>
      <c r="O20" s="7">
        <v>2315.63</v>
      </c>
      <c r="P20" s="7">
        <v>9662.32</v>
      </c>
      <c r="Q20" s="7">
        <v>260.27999999999997</v>
      </c>
      <c r="R20" s="7">
        <v>633.48</v>
      </c>
      <c r="S20" s="7">
        <v>0</v>
      </c>
      <c r="T20" s="7">
        <v>0</v>
      </c>
      <c r="U20" s="7">
        <v>0</v>
      </c>
      <c r="V20" s="7">
        <v>9170.4</v>
      </c>
      <c r="W20" s="7">
        <v>910</v>
      </c>
      <c r="X20" s="7"/>
    </row>
    <row r="21" spans="1:24" x14ac:dyDescent="0.45">
      <c r="A21" t="s">
        <v>8</v>
      </c>
      <c r="B21" t="s">
        <v>16</v>
      </c>
      <c r="C21" s="9">
        <v>1453.78</v>
      </c>
      <c r="D21" s="7" t="s">
        <v>29</v>
      </c>
      <c r="E21" s="7">
        <v>22201.68</v>
      </c>
      <c r="F21" s="7">
        <v>2920.54</v>
      </c>
      <c r="G21" s="7">
        <v>1698.43</v>
      </c>
      <c r="H21" s="6">
        <v>44299</v>
      </c>
      <c r="I21" s="1" t="s">
        <v>21</v>
      </c>
      <c r="K21" s="7">
        <v>0</v>
      </c>
      <c r="L21" s="7">
        <v>0</v>
      </c>
      <c r="M21" s="7">
        <v>0</v>
      </c>
      <c r="N21" s="7">
        <v>0</v>
      </c>
      <c r="O21" s="7">
        <v>1315.06</v>
      </c>
      <c r="P21" s="7">
        <v>5484.68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/>
    </row>
    <row r="22" spans="1:24" x14ac:dyDescent="0.45">
      <c r="A22" t="s">
        <v>9</v>
      </c>
      <c r="B22" t="s">
        <v>18</v>
      </c>
      <c r="C22" s="9">
        <v>2316.7800000000002</v>
      </c>
      <c r="D22" s="7" t="s">
        <v>30</v>
      </c>
      <c r="E22" s="7">
        <v>51618.83</v>
      </c>
      <c r="F22" s="7">
        <v>6811.98</v>
      </c>
      <c r="G22" s="7">
        <v>3948.85</v>
      </c>
      <c r="H22" s="6">
        <v>41598</v>
      </c>
      <c r="I22" s="1" t="s">
        <v>21</v>
      </c>
      <c r="K22" s="7">
        <v>112.32</v>
      </c>
      <c r="L22" s="7">
        <v>57.84</v>
      </c>
      <c r="M22" s="7">
        <v>577.46</v>
      </c>
      <c r="N22" s="7">
        <v>287.04000000000002</v>
      </c>
      <c r="O22" s="7">
        <v>3097.15</v>
      </c>
      <c r="P22" s="7">
        <v>12915.98</v>
      </c>
      <c r="Q22" s="7">
        <v>260.27999999999997</v>
      </c>
      <c r="R22" s="7">
        <v>0</v>
      </c>
      <c r="S22" s="7">
        <v>2913.04</v>
      </c>
      <c r="T22" s="7">
        <v>0</v>
      </c>
      <c r="U22" s="7">
        <v>992.68</v>
      </c>
      <c r="V22" s="7">
        <v>9080.4599999999991</v>
      </c>
      <c r="W22" s="7">
        <v>0</v>
      </c>
      <c r="X22" s="7"/>
    </row>
    <row r="23" spans="1:24" x14ac:dyDescent="0.45">
      <c r="A23" t="s">
        <v>10</v>
      </c>
      <c r="B23" t="s">
        <v>17</v>
      </c>
      <c r="C23" s="9">
        <v>2343.9</v>
      </c>
      <c r="D23" s="7" t="s">
        <v>31</v>
      </c>
      <c r="E23" s="7">
        <v>45870.85</v>
      </c>
      <c r="F23" s="7">
        <v>7764.18</v>
      </c>
      <c r="G23" s="7">
        <v>3509.1219999999998</v>
      </c>
      <c r="H23" s="6">
        <v>42675</v>
      </c>
      <c r="I23" s="1" t="s">
        <v>21</v>
      </c>
      <c r="K23" s="7">
        <v>0</v>
      </c>
      <c r="L23" s="7">
        <v>57.84</v>
      </c>
      <c r="M23" s="7">
        <v>0</v>
      </c>
      <c r="N23" s="7">
        <v>287.04000000000002</v>
      </c>
      <c r="O23" s="7">
        <v>2692.63</v>
      </c>
      <c r="P23" s="7">
        <v>11214.53</v>
      </c>
      <c r="Q23" s="7">
        <v>260.27999999999997</v>
      </c>
      <c r="R23" s="7">
        <v>0</v>
      </c>
      <c r="S23" s="7">
        <v>3453.88</v>
      </c>
      <c r="T23" s="7">
        <v>431.2</v>
      </c>
      <c r="U23" s="7">
        <v>992.68</v>
      </c>
      <c r="V23" s="7">
        <v>2975.58</v>
      </c>
      <c r="W23" s="7">
        <v>0</v>
      </c>
      <c r="X23" s="7"/>
    </row>
    <row r="24" spans="1:24" x14ac:dyDescent="0.45">
      <c r="A24" t="s">
        <v>11</v>
      </c>
      <c r="B24" t="s">
        <v>17</v>
      </c>
      <c r="C24" s="9">
        <v>2333.6</v>
      </c>
      <c r="D24" s="7" t="s">
        <v>38</v>
      </c>
      <c r="E24" s="7">
        <v>40629.360000000001</v>
      </c>
      <c r="F24" s="7">
        <v>4212.28</v>
      </c>
      <c r="G24" s="7">
        <v>3108.13</v>
      </c>
      <c r="H24" s="6">
        <v>44378</v>
      </c>
      <c r="I24" s="1" t="s">
        <v>21</v>
      </c>
      <c r="K24" s="7">
        <v>61.5</v>
      </c>
      <c r="L24" s="7">
        <v>57.84</v>
      </c>
      <c r="M24" s="7">
        <v>313.45999999999998</v>
      </c>
      <c r="N24" s="7">
        <v>287.04000000000002</v>
      </c>
      <c r="O24" s="7">
        <v>2398.15</v>
      </c>
      <c r="P24" s="7">
        <v>9995.43</v>
      </c>
      <c r="Q24" s="7">
        <v>260.27999999999997</v>
      </c>
      <c r="R24" s="7">
        <v>548.88</v>
      </c>
      <c r="S24" s="7">
        <v>1288.56</v>
      </c>
      <c r="T24" s="7">
        <v>0</v>
      </c>
      <c r="U24" s="7">
        <v>992.68</v>
      </c>
      <c r="V24" s="7">
        <v>4258.32</v>
      </c>
      <c r="W24" s="7">
        <v>0</v>
      </c>
      <c r="X24" s="7"/>
    </row>
    <row r="25" spans="1:24" x14ac:dyDescent="0.45">
      <c r="C25" s="9"/>
      <c r="D25" s="7"/>
      <c r="E25" s="7"/>
      <c r="F25" s="7"/>
      <c r="G25" s="7"/>
      <c r="H25" s="6"/>
      <c r="I25" s="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x14ac:dyDescent="0.45">
      <c r="A26" t="s">
        <v>22</v>
      </c>
      <c r="C26" s="9"/>
      <c r="D26" s="7"/>
      <c r="E26" s="7">
        <f>SUM(E18:E25)</f>
        <v>311391.23</v>
      </c>
      <c r="F26" s="7"/>
      <c r="G26" s="7"/>
      <c r="J26" t="s">
        <v>22</v>
      </c>
      <c r="K26" s="7">
        <f t="shared" ref="K26:W26" si="1">SUM(K18:K25)</f>
        <v>398.46</v>
      </c>
      <c r="L26" s="7">
        <f t="shared" si="1"/>
        <v>347.04000000000008</v>
      </c>
      <c r="M26" s="7">
        <f t="shared" si="1"/>
        <v>1468.38</v>
      </c>
      <c r="N26" s="7">
        <f t="shared" si="1"/>
        <v>1722.24</v>
      </c>
      <c r="O26" s="7">
        <f t="shared" si="1"/>
        <v>17209.370000000003</v>
      </c>
      <c r="P26" s="7">
        <f t="shared" si="1"/>
        <v>76245.69</v>
      </c>
      <c r="Q26" s="7">
        <f t="shared" si="1"/>
        <v>1561.6799999999998</v>
      </c>
      <c r="R26" s="7">
        <f t="shared" si="1"/>
        <v>2504.48</v>
      </c>
      <c r="S26" s="7">
        <f t="shared" si="1"/>
        <v>11639.72</v>
      </c>
      <c r="T26" s="7">
        <f t="shared" si="1"/>
        <v>580.21</v>
      </c>
      <c r="U26" s="7">
        <f t="shared" si="1"/>
        <v>2978.04</v>
      </c>
      <c r="V26" s="7">
        <f t="shared" si="1"/>
        <v>39948</v>
      </c>
      <c r="W26" s="7">
        <f t="shared" si="1"/>
        <v>10295</v>
      </c>
      <c r="X26" s="7"/>
    </row>
    <row r="27" spans="1:24" x14ac:dyDescent="0.45">
      <c r="C27" s="9"/>
      <c r="J27" t="s">
        <v>56</v>
      </c>
      <c r="Q27" s="10">
        <v>1</v>
      </c>
      <c r="R27" s="10">
        <v>1</v>
      </c>
      <c r="S27" s="10">
        <v>1</v>
      </c>
      <c r="T27" s="10"/>
      <c r="U27" s="10"/>
      <c r="V27" s="10">
        <v>1</v>
      </c>
      <c r="W27" s="10">
        <v>1</v>
      </c>
    </row>
    <row r="28" spans="1:24" x14ac:dyDescent="0.45">
      <c r="C28" s="9"/>
    </row>
    <row r="29" spans="1:24" x14ac:dyDescent="0.45">
      <c r="A29" t="s">
        <v>41</v>
      </c>
      <c r="C29" s="9"/>
      <c r="M29" t="s">
        <v>60</v>
      </c>
    </row>
    <row r="30" spans="1:24" x14ac:dyDescent="0.45">
      <c r="A30" t="s">
        <v>42</v>
      </c>
      <c r="M30" t="s">
        <v>57</v>
      </c>
    </row>
    <row r="33" spans="1:1" x14ac:dyDescent="0.45">
      <c r="A33" t="s">
        <v>43</v>
      </c>
    </row>
    <row r="34" spans="1:1" x14ac:dyDescent="0.45">
      <c r="A34" t="s">
        <v>44</v>
      </c>
    </row>
    <row r="37" spans="1:1" x14ac:dyDescent="0.45">
      <c r="A37" t="s">
        <v>45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Darr</dc:creator>
  <cp:lastModifiedBy>Robert Miller</cp:lastModifiedBy>
  <cp:lastPrinted>2024-01-26T21:24:25Z</cp:lastPrinted>
  <dcterms:created xsi:type="dcterms:W3CDTF">2024-01-11T20:04:47Z</dcterms:created>
  <dcterms:modified xsi:type="dcterms:W3CDTF">2024-02-07T02:05:03Z</dcterms:modified>
</cp:coreProperties>
</file>