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C0136BBF-A237-4F72-A2D6-0B3027A9C8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-2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17" i="1"/>
  <c r="E31" i="5"/>
  <c r="E27" i="5"/>
  <c r="E17" i="5"/>
  <c r="E31" i="15"/>
  <c r="E27" i="15"/>
  <c r="E17" i="15"/>
  <c r="E27" i="7"/>
  <c r="E31" i="7"/>
  <c r="E17" i="7"/>
  <c r="E31" i="8"/>
  <c r="E17" i="8"/>
  <c r="E31" i="9"/>
  <c r="E17" i="9"/>
  <c r="E31" i="10" l="1"/>
  <c r="E17" i="10"/>
  <c r="E31" i="11"/>
  <c r="E17" i="11" l="1"/>
  <c r="E17" i="12"/>
  <c r="E17" i="13"/>
  <c r="E31" i="14" l="1"/>
  <c r="C32" i="14" s="1"/>
  <c r="E27" i="14"/>
  <c r="E17" i="14"/>
  <c r="E24" i="14" s="1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<sst xmlns="http://schemas.openxmlformats.org/spreadsheetml/2006/main" count="508" uniqueCount="79">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</sst>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73968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70867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52485+1354</f>
        <v>53839</v>
      </c>
    </row>
    <row r="18" spans="1:6" x14ac:dyDescent="0.25">
      <c r="A18" s="6">
        <v>8</v>
      </c>
      <c r="B18" s="39" t="s">
        <v>15</v>
      </c>
      <c r="C18" s="40"/>
      <c r="D18" s="40"/>
      <c r="E18" s="25">
        <v>8778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481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6408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5754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61098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40541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101639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58556+1825</f>
        <v>60381</v>
      </c>
    </row>
    <row r="18" spans="1:6" x14ac:dyDescent="0.25">
      <c r="A18" s="6">
        <v>8</v>
      </c>
      <c r="B18" s="39" t="s">
        <v>15</v>
      </c>
      <c r="C18" s="40"/>
      <c r="D18" s="40"/>
      <c r="E18" s="25">
        <v>7042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692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5380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1722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75217</v>
      </c>
      <c r="F24" s="29">
        <f>E24/E14</f>
        <v>0.74004073239602908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4371+397</f>
        <v>4768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4936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3688+1</f>
        <v>3689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13446</v>
      </c>
      <c r="F33" s="29">
        <f>E33/E14</f>
        <v>0.13229173840750105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11126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12976</v>
      </c>
      <c r="F41" s="29">
        <f>E41/E14</f>
        <v>0.12766752919646987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0.12766752919646987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2" zoomScaleNormal="100" zoomScaleSheetLayoutView="100" workbookViewId="0">
      <selection activeCell="E30" sqref="E30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63008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39098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102106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43923+1705</f>
        <v>45628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5675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647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59039</v>
      </c>
      <c r="F24" s="29">
        <f>E24/E14</f>
        <v>0.57821283763931597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4631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5062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8851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18632</v>
      </c>
      <c r="F33" s="29">
        <f>E33/E14</f>
        <v>0.18247703367089105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480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23955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24435</v>
      </c>
      <c r="F41" s="29">
        <f>E41/E14</f>
        <v>0.23931012868979296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0.23931012868979296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59310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41395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100705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42326+2768</f>
        <v>45094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5385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188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4585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57415</v>
      </c>
      <c r="F24" s="29">
        <f>E24/E14</f>
        <v>0.57013057941512335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15329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6158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78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1705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23270</v>
      </c>
      <c r="F33" s="29">
        <f>E33/E14</f>
        <v>0.23107094980388262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810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19111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99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20020</v>
      </c>
      <c r="F41" s="29">
        <f>E41/E14</f>
        <v>0.198798470780994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0.198798470780994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65409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44228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109637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45203+1731</f>
        <v>46934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5516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4666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2245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60134</v>
      </c>
      <c r="F24" s="29">
        <f>E24/E14</f>
        <v>0.5484827202495508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v>5484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8639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25+1994</f>
        <v>2019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16205</v>
      </c>
      <c r="F33" s="29">
        <f>E33/E14</f>
        <v>0.14780594142488393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1541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30767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990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33298</v>
      </c>
      <c r="F41" s="29">
        <f>E41/E14</f>
        <v>0.30371133832556529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0.30371133832556529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64661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46028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110689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52581+1322</f>
        <v>53903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6185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782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4824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2307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68001</v>
      </c>
      <c r="F24" s="29">
        <f>E24/E14</f>
        <v>0.61434288863392028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4777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9450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53+2058</f>
        <v>2111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16418</v>
      </c>
      <c r="F33" s="29">
        <f>E33/E14</f>
        <v>0.148325488530929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1995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24157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118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26270</v>
      </c>
      <c r="F41" s="29">
        <f>E41/E14</f>
        <v>0.23733162283515075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0.23733162283515075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21" zoomScale="90" zoomScaleNormal="100" zoomScaleSheetLayoutView="9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65739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49933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115672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50337+1566</f>
        <v>51903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6126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638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4983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2268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65918</v>
      </c>
      <c r="F24" s="29">
        <f>E24/E14</f>
        <v>0.56986997717684484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5828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6783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85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19+3639+81</f>
        <v>3739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16435</v>
      </c>
      <c r="F33" s="29">
        <f>E33/E14</f>
        <v>0.14208278580814718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100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33167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52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33319</v>
      </c>
      <c r="F41" s="29">
        <f>E41/E14</f>
        <v>0.28804723701500795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0.28804723701500795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66359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44695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111054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49504+1760</f>
        <v>51264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5922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626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5301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2098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65211</v>
      </c>
      <c r="F24" s="29">
        <f>E24/E14</f>
        <v>0.58720082122210815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6163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7296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61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40+2+4988</f>
        <v>5030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18550</v>
      </c>
      <c r="F33" s="29">
        <f>E33/E14</f>
        <v>0.16703585643020513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718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26351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27293</v>
      </c>
      <c r="F41" s="29">
        <f>E41/E14</f>
        <v>0.24576332234768672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0.24576332234768672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65418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46385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111803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47608+2576</f>
        <v>50184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5741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791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5433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64290</v>
      </c>
      <c r="F24" s="29">
        <f>E24/E14</f>
        <v>0.5750292925950109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5486+127</f>
        <v>5613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7186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38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87+1167</f>
        <v>1254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14091</v>
      </c>
      <c r="F33" s="29">
        <f>E33/E14</f>
        <v>0.12603418512920048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250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33104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68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33422</v>
      </c>
      <c r="F41" s="29">
        <f>E41/E14</f>
        <v>0.29893652227578865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0.29893652227578865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25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>
        <v>67971</v>
      </c>
    </row>
    <row r="13" spans="1:5" x14ac:dyDescent="0.25">
      <c r="A13" s="6">
        <v>3</v>
      </c>
      <c r="B13" s="39" t="s">
        <v>11</v>
      </c>
      <c r="C13" s="40"/>
      <c r="D13" s="40"/>
      <c r="E13" s="25">
        <v>43552</v>
      </c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111523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43787+1950</f>
        <v>45737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4861</v>
      </c>
    </row>
    <row r="19" spans="1:6" x14ac:dyDescent="0.25">
      <c r="A19" s="6">
        <v>9</v>
      </c>
      <c r="B19" s="39" t="s">
        <v>16</v>
      </c>
      <c r="C19" s="40"/>
      <c r="D19" s="40"/>
      <c r="E19" s="25">
        <v>940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5859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2034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59431</v>
      </c>
      <c r="F24" s="29">
        <f>E24/E14</f>
        <v>0.53290352662679452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3889+90</f>
        <v>3979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7660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73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2480+5</f>
        <v>2485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14197</v>
      </c>
      <c r="F33" s="29">
        <f>E33/E14</f>
        <v>0.12730109484142285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36987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620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37895</v>
      </c>
      <c r="F41" s="29">
        <f>E41/E14</f>
        <v>0.33979537853178265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0.33979537853178265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8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65339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40601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105940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33">
        <v>45203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4455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672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2046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57624</v>
      </c>
      <c r="F24" s="29">
        <f>E24/E14</f>
        <v>0.54393052671323394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3901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8033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96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1824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13854</v>
      </c>
      <c r="F33" s="29">
        <f>E33/E14</f>
        <v>0.13077213517085143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85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34113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>
        <v>264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34462</v>
      </c>
      <c r="F41" s="29">
        <f>E41/E14</f>
        <v>0.32529733811591466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0.32529733811591466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67555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50964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118519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47488+1815</f>
        <v>49303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5363</v>
      </c>
    </row>
    <row r="19" spans="1:6" x14ac:dyDescent="0.25">
      <c r="A19" s="6">
        <v>9</v>
      </c>
      <c r="B19" s="39" t="s">
        <v>16</v>
      </c>
      <c r="C19" s="40"/>
      <c r="D19" s="40"/>
      <c r="E19" s="25">
        <v>395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6370</v>
      </c>
    </row>
    <row r="22" spans="1:6" x14ac:dyDescent="0.25">
      <c r="A22" s="6">
        <v>12</v>
      </c>
      <c r="B22" s="10" t="s">
        <v>19</v>
      </c>
      <c r="C22" s="26" t="s">
        <v>75</v>
      </c>
      <c r="E22" s="25">
        <v>2363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63794</v>
      </c>
      <c r="F24" s="29">
        <f>E24/E14</f>
        <v>0.53825968832001625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5129+88</f>
        <v>5217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5705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55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2+1189</f>
        <v>1191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12168</v>
      </c>
      <c r="F33" s="29">
        <f>E33/E14</f>
        <v>0.10266708291497566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413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42128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16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42557</v>
      </c>
      <c r="F41" s="29">
        <f>E41/E14</f>
        <v>0.35907322876500813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0.35907322876500813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+'Jan-2'!E46*100</f>
        <v>38.558359512548762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12.766752919646986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23.931012868979295</v>
      </c>
      <c r="F16" s="65"/>
    </row>
    <row r="17" spans="1:6" x14ac:dyDescent="0.25">
      <c r="A17" s="1"/>
      <c r="B17" s="62" t="s">
        <v>43</v>
      </c>
      <c r="C17" s="63"/>
      <c r="D17" s="63"/>
      <c r="E17" s="64">
        <f>Apr!E46*100</f>
        <v>19.879847078099399</v>
      </c>
      <c r="F17" s="65"/>
    </row>
    <row r="18" spans="1:6" x14ac:dyDescent="0.25">
      <c r="A18" s="1"/>
      <c r="B18" s="62" t="s">
        <v>44</v>
      </c>
      <c r="C18" s="63"/>
      <c r="D18" s="63"/>
      <c r="E18" s="64">
        <f>May!E46*100</f>
        <v>30.371133832556531</v>
      </c>
      <c r="F18" s="65"/>
    </row>
    <row r="19" spans="1:6" x14ac:dyDescent="0.25">
      <c r="A19" s="1"/>
      <c r="B19" s="62" t="s">
        <v>45</v>
      </c>
      <c r="C19" s="63"/>
      <c r="D19" s="63"/>
      <c r="E19" s="64">
        <f>June!E46*100</f>
        <v>23.733162283515075</v>
      </c>
      <c r="F19" s="65"/>
    </row>
    <row r="20" spans="1:6" x14ac:dyDescent="0.25">
      <c r="A20" s="1"/>
      <c r="B20" s="62" t="s">
        <v>46</v>
      </c>
      <c r="C20" s="63"/>
      <c r="D20" s="63"/>
      <c r="E20" s="64">
        <f>July!E46*100</f>
        <v>28.804723701500794</v>
      </c>
      <c r="F20" s="65"/>
    </row>
    <row r="21" spans="1:6" x14ac:dyDescent="0.25">
      <c r="A21" s="1"/>
      <c r="B21" s="62" t="s">
        <v>47</v>
      </c>
      <c r="C21" s="63"/>
      <c r="D21" s="63"/>
      <c r="E21" s="64">
        <f>Aug!E46*100</f>
        <v>24.576332234768671</v>
      </c>
      <c r="F21" s="65"/>
    </row>
    <row r="22" spans="1:6" x14ac:dyDescent="0.25">
      <c r="A22" s="1"/>
      <c r="B22" s="62" t="s">
        <v>48</v>
      </c>
      <c r="C22" s="63"/>
      <c r="D22" s="63"/>
      <c r="E22" s="64">
        <f>Sep!E46*100</f>
        <v>29.893652227578865</v>
      </c>
      <c r="F22" s="65"/>
    </row>
    <row r="23" spans="1:6" x14ac:dyDescent="0.25">
      <c r="A23" s="1"/>
      <c r="B23" s="62" t="s">
        <v>49</v>
      </c>
      <c r="C23" s="63"/>
      <c r="D23" s="63"/>
      <c r="E23" s="64">
        <f>Oct!E46*100</f>
        <v>33.979537853178265</v>
      </c>
      <c r="F23" s="65"/>
    </row>
    <row r="24" spans="1:6" x14ac:dyDescent="0.25">
      <c r="A24" s="1"/>
      <c r="B24" s="62" t="s">
        <v>50</v>
      </c>
      <c r="C24" s="63"/>
      <c r="D24" s="63"/>
      <c r="E24" s="64">
        <f>Nov!E46*100</f>
        <v>32.529733811591463</v>
      </c>
      <c r="F24" s="65"/>
    </row>
    <row r="25" spans="1:6" x14ac:dyDescent="0.25">
      <c r="A25" s="1"/>
      <c r="B25" s="66" t="s">
        <v>51</v>
      </c>
      <c r="C25" s="67"/>
      <c r="D25" s="67"/>
      <c r="E25" s="68">
        <f>Dec!E46*100</f>
        <v>35.907322876500814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(('Jan-2'!E41+Feb!E41+Mar!E41+Apr!E41+May!E41+June!E41+July!E41+Aug!E41+Sep!E41+Oct!E41+Nov!E41+Dec!E41)/('Jan-2'!E14+Feb!E14+ Mar!E14+Apr!E14+May!E14+June!E14+July!E14+Aug!E14+Sep!E14+Oct!E14+Nov!E14+Dec!E14))*100</f>
        <v>28.404638864626875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>
        <f>IF(E26&gt;0,MAX(E14:F25)," ")</f>
        <v>38.558359512548762</v>
      </c>
      <c r="D29" s="1" t="s">
        <v>54</v>
      </c>
      <c r="E29" s="61" t="str">
        <f>LOOKUP(MAX(E14:F25),E14:E25,B14:B25)</f>
        <v>DECEMBER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>
        <f>IF(E26&gt;0,MIN(E14:F25)," ")</f>
        <v>12.766752919646986</v>
      </c>
      <c r="D32" s="1" t="s">
        <v>54</v>
      </c>
      <c r="E32" s="61" t="e">
        <f>IF(E26=0," ",LOOKUP(C32,E14:E25,B14:B25))</f>
        <v>#N/A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2025-01-23T21:01:58Z</cp:lastPrinted>
  <dcterms:created xsi:type="dcterms:W3CDTF">2009-10-30T17:08:42Z</dcterms:created>
  <dcterms:modified xsi:type="dcterms:W3CDTF">2025-02-19T21:11:50Z</dcterms:modified>
</cp:coreProperties>
</file>