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untainwaterdistrictky-my.sharepoint.com/personal/chatfield_mtwater_org1/Documents/"/>
    </mc:Choice>
  </mc:AlternateContent>
  <xr:revisionPtr revIDLastSave="14" documentId="13_ncr:1_{0CC49C03-B6FA-4C72-A91B-6EB72631E91A}" xr6:coauthVersionLast="47" xr6:coauthVersionMax="47" xr10:uidLastSave="{1B0FAF1C-3208-47FC-952D-F7375D20F64C}"/>
  <bookViews>
    <workbookView xWindow="-108" yWindow="-108" windowWidth="23256" windowHeight="12456" activeTab="5" xr2:uid="{777A788D-EA0B-45C4-AD74-CA62B5986DEA}"/>
  </bookViews>
  <sheets>
    <sheet name="pdf" sheetId="1" r:id="rId1"/>
    <sheet name="ExcelTemplate" sheetId="3" r:id="rId2"/>
    <sheet name="ExcelTemplate (2)" sheetId="4" r:id="rId3"/>
    <sheet name="2024" sheetId="5" r:id="rId4"/>
    <sheet name="2025" sheetId="6" r:id="rId5"/>
    <sheet name="202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7" l="1"/>
  <c r="G21" i="7"/>
  <c r="F21" i="7"/>
  <c r="H20" i="7"/>
  <c r="G20" i="7"/>
  <c r="F20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F10" i="6"/>
  <c r="E23" i="6"/>
  <c r="D23" i="6"/>
  <c r="C23" i="6"/>
  <c r="B23" i="6"/>
  <c r="H10" i="6"/>
  <c r="G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F23" i="3" s="1"/>
  <c r="G22" i="1"/>
  <c r="E22" i="1"/>
  <c r="D22" i="1"/>
  <c r="C22" i="1"/>
  <c r="B22" i="1"/>
  <c r="E23" i="3"/>
  <c r="D23" i="3"/>
  <c r="C23" i="3"/>
  <c r="B23" i="3"/>
  <c r="G23" i="6" l="1"/>
  <c r="F23" i="6"/>
  <c r="H23" i="6"/>
  <c r="H23" i="5"/>
  <c r="F23" i="5"/>
  <c r="G23" i="5"/>
  <c r="G23" i="4"/>
  <c r="F23" i="4"/>
  <c r="H23" i="4"/>
  <c r="G23" i="3"/>
  <c r="H23" i="3"/>
  <c r="F22" i="1"/>
  <c r="H22" i="1"/>
</calcChain>
</file>

<file path=xl/sharedStrings.xml><?xml version="1.0" encoding="utf-8"?>
<sst xmlns="http://schemas.openxmlformats.org/spreadsheetml/2006/main" count="222" uniqueCount="45">
  <si>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</si>
  <si>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</si>
  <si>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</si>
  <si>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</si>
  <si>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</si>
  <si>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</si>
  <si>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</si>
  <si>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</si>
  <si>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</si>
  <si>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</si>
  <si>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</si>
  <si>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</si>
  <si>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</si>
  <si>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</si>
  <si>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</si>
  <si>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</si>
  <si>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</si>
  <si>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</si>
  <si>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</si>
  <si>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</si>
  <si>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</si>
  <si>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</si>
  <si>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</si>
  <si>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</si>
  <si>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</si>
  <si>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</si>
  <si>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</si>
  <si>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</si>
  <si>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</si>
  <si>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</si>
  <si>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</si>
  <si>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</si>
  <si>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</si>
  <si>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</si>
  <si>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</si>
  <si>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</si>
  <si>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</si>
  <si>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</si>
  <si>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Month Ended February 29, 2024</t>
  </si>
  <si>
    <t>Month Ended March 31, 2024</t>
  </si>
  <si>
    <t>The 9,634.28 that was collected March was deposited in April.</t>
  </si>
  <si>
    <t xml:space="preserve">Mountain Water District </t>
  </si>
  <si>
    <t>Month Ended December31,2024</t>
  </si>
  <si>
    <t>Month Ended December 2025</t>
  </si>
  <si>
    <t>Month Ended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</si>
</sst>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81640625" defaultRowHeight="15.9" customHeight="1" x14ac:dyDescent="0.25"/>
  <cols>
    <col min="1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1" spans="1:8" ht="25.5" customHeight="1" thickBot="1" x14ac:dyDescent="0.35">
      <c r="A1" s="13"/>
      <c r="B1" s="14"/>
      <c r="C1" s="14"/>
    </row>
    <row r="2" spans="1:8" ht="23.25" customHeight="1" thickTop="1" x14ac:dyDescent="0.3">
      <c r="A2" s="2" t="s">
        <v>8</v>
      </c>
    </row>
    <row r="3" spans="1:8" ht="23.25" customHeight="1" x14ac:dyDescent="0.3">
      <c r="A3" s="2" t="s">
        <v>31</v>
      </c>
    </row>
    <row r="4" spans="1:8" ht="15.9" customHeight="1" x14ac:dyDescent="0.3">
      <c r="A4" s="2"/>
    </row>
    <row r="5" spans="1:8" ht="15.9" customHeight="1" x14ac:dyDescent="0.25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" customHeight="1" x14ac:dyDescent="0.25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3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3">
      <c r="A8" s="6"/>
    </row>
    <row r="9" spans="1:8" ht="15.9" customHeight="1" x14ac:dyDescent="0.25">
      <c r="A9" s="5" t="s">
        <v>9</v>
      </c>
    </row>
    <row r="10" spans="1:8" ht="15.9" customHeight="1" x14ac:dyDescent="0.25">
      <c r="A10" s="5" t="s">
        <v>10</v>
      </c>
    </row>
    <row r="11" spans="1:8" ht="15.9" customHeight="1" x14ac:dyDescent="0.25">
      <c r="A11" s="5" t="s">
        <v>11</v>
      </c>
    </row>
    <row r="12" spans="1:8" ht="15.9" customHeight="1" x14ac:dyDescent="0.25">
      <c r="A12" s="5" t="s">
        <v>12</v>
      </c>
    </row>
    <row r="13" spans="1:8" ht="15.9" customHeight="1" x14ac:dyDescent="0.25">
      <c r="A13" s="5" t="s">
        <v>13</v>
      </c>
    </row>
    <row r="14" spans="1:8" ht="15.9" customHeight="1" x14ac:dyDescent="0.25">
      <c r="A14" s="5" t="s">
        <v>14</v>
      </c>
    </row>
    <row r="15" spans="1:8" ht="15.9" customHeight="1" x14ac:dyDescent="0.25">
      <c r="A15" s="5" t="s">
        <v>15</v>
      </c>
    </row>
    <row r="16" spans="1:8" ht="15.9" customHeight="1" x14ac:dyDescent="0.25">
      <c r="A16" s="5" t="s">
        <v>16</v>
      </c>
    </row>
    <row r="17" spans="1:8" ht="15.9" customHeight="1" x14ac:dyDescent="0.25">
      <c r="A17" s="5" t="s">
        <v>4</v>
      </c>
    </row>
    <row r="18" spans="1:8" ht="15.9" customHeight="1" x14ac:dyDescent="0.25">
      <c r="A18" s="5" t="s">
        <v>5</v>
      </c>
    </row>
    <row r="19" spans="1:8" ht="15.9" customHeight="1" x14ac:dyDescent="0.25">
      <c r="A19" s="5" t="s">
        <v>6</v>
      </c>
    </row>
    <row r="20" spans="1:8" ht="15.9" customHeight="1" x14ac:dyDescent="0.25">
      <c r="A20" s="5" t="s">
        <v>7</v>
      </c>
    </row>
    <row r="21" spans="1:8" ht="5.0999999999999996" customHeight="1" x14ac:dyDescent="0.25"/>
    <row r="22" spans="1:8" ht="15.9" customHeight="1" thickBot="1" x14ac:dyDescent="0.3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" customHeight="1" thickTop="1" x14ac:dyDescent="0.25"/>
    <row r="25" spans="1:8" ht="15.9" customHeight="1" x14ac:dyDescent="0.25">
      <c r="A25" s="5" t="s">
        <v>32</v>
      </c>
    </row>
    <row r="27" spans="1:8" ht="15.9" customHeight="1" x14ac:dyDescent="0.25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workbookViewId="0">
      <selection activeCell="E28" sqref="E28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38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48827.8</v>
      </c>
      <c r="C23" s="4">
        <f>SUM(C9:C22)</f>
        <v>48827.8</v>
      </c>
      <c r="D23" s="4">
        <f t="shared" ref="D23:H23" si="2">SUM(D9:D22)</f>
        <v>18308.21</v>
      </c>
      <c r="E23" s="4">
        <f t="shared" si="2"/>
        <v>18308.21</v>
      </c>
      <c r="F23" s="4">
        <f t="shared" si="2"/>
        <v>-30519.590000000004</v>
      </c>
      <c r="G23" s="4">
        <f t="shared" si="2"/>
        <v>-1.3642420526593924E-12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91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639C-3F17-4818-A64A-58D961FEA7E6}">
  <sheetPr transitionEvaluation="1" transitionEntry="1">
    <pageSetUpPr fitToPage="1"/>
  </sheetPr>
  <dimension ref="A2:H35"/>
  <sheetViews>
    <sheetView showGridLines="0" workbookViewId="0">
      <selection activeCell="F17" sqref="F17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39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81258.399999999994</v>
      </c>
      <c r="C23" s="4">
        <f>SUM(C9:C22)</f>
        <v>81258.399999999994</v>
      </c>
      <c r="D23" s="4">
        <f t="shared" ref="D23:H23" si="2">SUM(D9:D22)</f>
        <v>46988.399999999994</v>
      </c>
      <c r="E23" s="4">
        <f t="shared" si="2"/>
        <v>37354.119999999995</v>
      </c>
      <c r="F23" s="4">
        <f t="shared" si="2"/>
        <v>-34270</v>
      </c>
      <c r="G23" s="4">
        <f t="shared" si="2"/>
        <v>-9634.2800000000007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 t="s">
        <v>30</v>
      </c>
    </row>
    <row r="29" spans="1:8" ht="15.9" customHeight="1" x14ac:dyDescent="0.25">
      <c r="A29" s="1" t="s">
        <v>40</v>
      </c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A25-F0DD-4D32-B035-7D67828DC3A7}">
  <sheetPr transitionEvaluation="1" transitionEntry="1">
    <pageSetUpPr fitToPage="1"/>
  </sheetPr>
  <dimension ref="A2:H35"/>
  <sheetViews>
    <sheetView showGridLines="0" topLeftCell="A8" workbookViewId="0">
      <selection activeCell="B23" sqref="B23:H23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42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20585.400000000001</v>
      </c>
      <c r="C10" s="18">
        <v>20585.400000000001</v>
      </c>
      <c r="D10" s="18">
        <v>3059.44</v>
      </c>
      <c r="E10" s="18"/>
      <c r="F10" s="19">
        <f>D10-C10</f>
        <v>-17525.960000000003</v>
      </c>
      <c r="G10" s="19">
        <f>E10-D10</f>
        <v>-3059.44</v>
      </c>
      <c r="H10" s="19">
        <f>C10-B10</f>
        <v>0</v>
      </c>
    </row>
    <row r="11" spans="1:8" ht="15.9" customHeight="1" x14ac:dyDescent="0.25">
      <c r="A11" s="5" t="s">
        <v>10</v>
      </c>
      <c r="B11" s="18">
        <v>28242.400000000001</v>
      </c>
      <c r="C11" s="18">
        <v>28242.400000000001</v>
      </c>
      <c r="D11" s="18">
        <v>15248.77</v>
      </c>
      <c r="E11" s="18">
        <v>18308.21</v>
      </c>
      <c r="F11" s="19">
        <f t="shared" ref="F11:G21" si="0">D11-C11</f>
        <v>-12993.630000000001</v>
      </c>
      <c r="G11" s="19">
        <f t="shared" si="0"/>
        <v>3059.4399999999987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>
        <v>32430.6</v>
      </c>
      <c r="C12" s="18">
        <v>32430.6</v>
      </c>
      <c r="D12" s="18">
        <v>28680.19</v>
      </c>
      <c r="E12" s="18">
        <v>19045.91</v>
      </c>
      <c r="F12" s="19">
        <f t="shared" si="0"/>
        <v>-3750.41</v>
      </c>
      <c r="G12" s="19">
        <f t="shared" si="0"/>
        <v>-9634.2799999999988</v>
      </c>
      <c r="H12" s="19">
        <f t="shared" si="1"/>
        <v>0</v>
      </c>
    </row>
    <row r="13" spans="1:8" ht="15.9" customHeight="1" x14ac:dyDescent="0.25">
      <c r="A13" s="5" t="s">
        <v>12</v>
      </c>
      <c r="B13" s="18">
        <v>28228.639999999999</v>
      </c>
      <c r="C13" s="18">
        <v>28228.639999999999</v>
      </c>
      <c r="D13" s="18">
        <v>24008.959999999999</v>
      </c>
      <c r="E13" s="18">
        <v>33643.24</v>
      </c>
      <c r="F13" s="19">
        <f t="shared" si="0"/>
        <v>-4219.68</v>
      </c>
      <c r="G13" s="19">
        <f t="shared" si="0"/>
        <v>9634.2799999999988</v>
      </c>
      <c r="H13" s="19">
        <f t="shared" si="1"/>
        <v>0</v>
      </c>
    </row>
    <row r="14" spans="1:8" ht="15.9" customHeight="1" x14ac:dyDescent="0.25">
      <c r="A14" s="5" t="s">
        <v>13</v>
      </c>
      <c r="B14" s="18">
        <v>28357.64</v>
      </c>
      <c r="C14" s="18">
        <v>28357.64</v>
      </c>
      <c r="D14" s="18">
        <v>24383.360000000001</v>
      </c>
      <c r="E14" s="18">
        <v>24383.360000000001</v>
      </c>
      <c r="F14" s="19">
        <f t="shared" si="0"/>
        <v>-3974.2799999999988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>
        <v>28297.439999999999</v>
      </c>
      <c r="C15" s="18">
        <v>28297.439999999999</v>
      </c>
      <c r="D15" s="18">
        <v>29080.13</v>
      </c>
      <c r="E15" s="18">
        <v>23540.32</v>
      </c>
      <c r="F15" s="19">
        <f t="shared" si="0"/>
        <v>782.69000000000233</v>
      </c>
      <c r="G15" s="19">
        <f t="shared" si="0"/>
        <v>-5539.8100000000013</v>
      </c>
      <c r="H15" s="19">
        <f t="shared" si="1"/>
        <v>0</v>
      </c>
    </row>
    <row r="16" spans="1:8" ht="15.9" customHeight="1" x14ac:dyDescent="0.25">
      <c r="A16" s="5" t="s">
        <v>15</v>
      </c>
      <c r="B16" s="18">
        <v>28835.8</v>
      </c>
      <c r="C16" s="18">
        <v>28835.8</v>
      </c>
      <c r="D16" s="18">
        <v>32933.589999999997</v>
      </c>
      <c r="E16" s="18">
        <v>24863.16</v>
      </c>
      <c r="F16" s="19">
        <f t="shared" si="0"/>
        <v>4097.7899999999972</v>
      </c>
      <c r="G16" s="19">
        <f t="shared" si="0"/>
        <v>-8070.4299999999967</v>
      </c>
      <c r="H16" s="19">
        <f t="shared" si="1"/>
        <v>0</v>
      </c>
    </row>
    <row r="17" spans="1:8" ht="15.9" customHeight="1" x14ac:dyDescent="0.25">
      <c r="A17" s="5" t="s">
        <v>16</v>
      </c>
      <c r="B17" s="18">
        <v>28797.96</v>
      </c>
      <c r="C17" s="18">
        <v>28797.96</v>
      </c>
      <c r="D17" s="18">
        <v>26228.37</v>
      </c>
      <c r="E17" s="18">
        <v>28635.95</v>
      </c>
      <c r="F17" s="19">
        <f t="shared" si="0"/>
        <v>-2569.59</v>
      </c>
      <c r="G17" s="19">
        <f t="shared" si="0"/>
        <v>2407.5800000000017</v>
      </c>
      <c r="H17" s="19">
        <f t="shared" si="1"/>
        <v>0</v>
      </c>
    </row>
    <row r="18" spans="1:8" ht="15.9" customHeight="1" x14ac:dyDescent="0.25">
      <c r="A18" s="5" t="s">
        <v>4</v>
      </c>
      <c r="B18" s="18">
        <v>28863.32</v>
      </c>
      <c r="C18" s="18">
        <v>28863.32</v>
      </c>
      <c r="D18" s="18">
        <v>25617.15</v>
      </c>
      <c r="E18" s="18">
        <v>24746.959999999999</v>
      </c>
      <c r="F18" s="19">
        <f t="shared" si="0"/>
        <v>-3246.1699999999983</v>
      </c>
      <c r="G18" s="19">
        <f t="shared" si="0"/>
        <v>-870.19000000000233</v>
      </c>
      <c r="H18" s="19">
        <f t="shared" si="1"/>
        <v>0</v>
      </c>
    </row>
    <row r="19" spans="1:8" ht="15.9" customHeight="1" x14ac:dyDescent="0.25">
      <c r="A19" s="5" t="s">
        <v>5</v>
      </c>
      <c r="B19" s="18">
        <v>28779.040000000001</v>
      </c>
      <c r="C19" s="18">
        <v>28779.040000000001</v>
      </c>
      <c r="D19" s="18">
        <v>25390.66</v>
      </c>
      <c r="E19" s="18">
        <v>28271.33</v>
      </c>
      <c r="F19" s="19">
        <f t="shared" si="0"/>
        <v>-3388.380000000001</v>
      </c>
      <c r="G19" s="19">
        <f t="shared" si="0"/>
        <v>2880.6700000000019</v>
      </c>
      <c r="H19" s="19">
        <f t="shared" si="1"/>
        <v>0</v>
      </c>
    </row>
    <row r="20" spans="1:8" ht="15.9" customHeight="1" x14ac:dyDescent="0.25">
      <c r="A20" s="5" t="s">
        <v>6</v>
      </c>
      <c r="B20" s="18">
        <v>28742.92</v>
      </c>
      <c r="C20" s="18">
        <v>28742.92</v>
      </c>
      <c r="D20" s="18">
        <v>18404.7</v>
      </c>
      <c r="E20" s="18">
        <v>17345.84</v>
      </c>
      <c r="F20" s="19">
        <f t="shared" si="0"/>
        <v>-10338.219999999998</v>
      </c>
      <c r="G20" s="19">
        <f t="shared" si="0"/>
        <v>-1058.8600000000006</v>
      </c>
      <c r="H20" s="19">
        <f t="shared" si="1"/>
        <v>0</v>
      </c>
    </row>
    <row r="21" spans="1:8" ht="15.9" customHeight="1" x14ac:dyDescent="0.25">
      <c r="A21" s="5" t="s">
        <v>7</v>
      </c>
      <c r="B21" s="18">
        <v>28655.200000000001</v>
      </c>
      <c r="C21" s="18">
        <v>28655.200000000001</v>
      </c>
      <c r="D21" s="18">
        <v>27312.41</v>
      </c>
      <c r="E21" s="18">
        <v>25869.77</v>
      </c>
      <c r="F21" s="19">
        <f t="shared" si="0"/>
        <v>-1342.7900000000009</v>
      </c>
      <c r="G21" s="19">
        <f t="shared" si="0"/>
        <v>-1442.6399999999994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338816.36</v>
      </c>
      <c r="C23" s="4">
        <f>SUM(C9:C22)</f>
        <v>338816.36</v>
      </c>
      <c r="D23" s="4">
        <f t="shared" ref="D23:H23" si="2">SUM(D9:D22)</f>
        <v>280347.73</v>
      </c>
      <c r="E23" s="4">
        <f t="shared" si="2"/>
        <v>268654.05</v>
      </c>
      <c r="F23" s="4">
        <f t="shared" si="2"/>
        <v>-58468.63</v>
      </c>
      <c r="G23" s="4">
        <f t="shared" si="2"/>
        <v>-11693.679999999998</v>
      </c>
      <c r="H23" s="4">
        <f t="shared" si="2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7E0A-D8A8-47AA-B4E2-E6FE5CC2F86F}">
  <sheetPr transitionEvaluation="1" transitionEntry="1">
    <pageSetUpPr fitToPage="1"/>
  </sheetPr>
  <dimension ref="A2:H35"/>
  <sheetViews>
    <sheetView showGridLines="0" topLeftCell="A3" workbookViewId="0">
      <selection activeCell="F10" sqref="F10:H21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43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28742.92</v>
      </c>
      <c r="C10" s="18">
        <v>28742.92</v>
      </c>
      <c r="D10" s="18">
        <v>26982.65</v>
      </c>
      <c r="E10" s="18">
        <v>33813.660000000003</v>
      </c>
      <c r="F10" s="19">
        <f>D10-C10</f>
        <v>-1760.2699999999968</v>
      </c>
      <c r="G10" s="19">
        <f>E10-D10</f>
        <v>6831.010000000002</v>
      </c>
      <c r="H10" s="19">
        <f>C10-B10</f>
        <v>0</v>
      </c>
    </row>
    <row r="11" spans="1:8" ht="15.9" customHeight="1" x14ac:dyDescent="0.25">
      <c r="A11" s="5" t="s">
        <v>10</v>
      </c>
      <c r="B11" s="18">
        <v>28608.76</v>
      </c>
      <c r="C11" s="18">
        <v>28608.76</v>
      </c>
      <c r="D11" s="18">
        <v>24288.639999999999</v>
      </c>
      <c r="E11" s="18">
        <v>24278.71</v>
      </c>
      <c r="F11" s="19">
        <f t="shared" ref="F11:F21" si="0">D11-C11</f>
        <v>-4320.119999999999</v>
      </c>
      <c r="G11" s="19">
        <f t="shared" ref="G11:G21" si="1">E11-D11</f>
        <v>-9.930000000000291</v>
      </c>
      <c r="H11" s="19">
        <f t="shared" ref="H11:H21" si="2">C11-B11</f>
        <v>0</v>
      </c>
    </row>
    <row r="12" spans="1:8" ht="15.9" customHeight="1" x14ac:dyDescent="0.25">
      <c r="A12" s="5" t="s">
        <v>11</v>
      </c>
      <c r="B12" s="18">
        <v>28586.400000000001</v>
      </c>
      <c r="C12" s="18">
        <v>28586.400000000001</v>
      </c>
      <c r="D12" s="18">
        <v>25746.85</v>
      </c>
      <c r="E12" s="18">
        <v>25563.78</v>
      </c>
      <c r="F12" s="19">
        <f t="shared" si="0"/>
        <v>-2839.5500000000029</v>
      </c>
      <c r="G12" s="19">
        <f t="shared" si="1"/>
        <v>-183.06999999999971</v>
      </c>
      <c r="H12" s="19">
        <f t="shared" si="2"/>
        <v>0</v>
      </c>
    </row>
    <row r="13" spans="1:8" ht="15.9" customHeight="1" x14ac:dyDescent="0.25">
      <c r="A13" s="5" t="s">
        <v>12</v>
      </c>
      <c r="B13" s="18">
        <v>28799.68</v>
      </c>
      <c r="C13" s="18">
        <v>28799.68</v>
      </c>
      <c r="D13" s="18">
        <v>25787.77</v>
      </c>
      <c r="E13" s="18">
        <v>30007.7</v>
      </c>
      <c r="F13" s="19">
        <f t="shared" si="0"/>
        <v>-3011.91</v>
      </c>
      <c r="G13" s="19">
        <f t="shared" si="1"/>
        <v>4219.93</v>
      </c>
      <c r="H13" s="19">
        <f t="shared" si="2"/>
        <v>0</v>
      </c>
    </row>
    <row r="14" spans="1:8" ht="15.9" customHeight="1" x14ac:dyDescent="0.25">
      <c r="A14" s="5" t="s">
        <v>13</v>
      </c>
      <c r="B14" s="18">
        <v>28610.48</v>
      </c>
      <c r="C14" s="18">
        <v>28610.48</v>
      </c>
      <c r="D14" s="18">
        <v>26542.53</v>
      </c>
      <c r="E14" s="18">
        <v>24374.89</v>
      </c>
      <c r="F14" s="19">
        <f t="shared" si="0"/>
        <v>-2067.9500000000007</v>
      </c>
      <c r="G14" s="19">
        <f t="shared" si="1"/>
        <v>-2167.6399999999994</v>
      </c>
      <c r="H14" s="19">
        <f t="shared" si="2"/>
        <v>0</v>
      </c>
    </row>
    <row r="15" spans="1:8" ht="15.9" customHeight="1" x14ac:dyDescent="0.25">
      <c r="A15" s="5" t="s">
        <v>14</v>
      </c>
      <c r="B15" s="18">
        <v>28634.560000000001</v>
      </c>
      <c r="C15" s="18">
        <v>28634.560000000001</v>
      </c>
      <c r="D15" s="18">
        <v>25974.49</v>
      </c>
      <c r="E15" s="18">
        <v>24501.56</v>
      </c>
      <c r="F15" s="19">
        <f t="shared" si="0"/>
        <v>-2660.0699999999997</v>
      </c>
      <c r="G15" s="19">
        <f t="shared" si="1"/>
        <v>-1472.9300000000003</v>
      </c>
      <c r="H15" s="19">
        <f t="shared" si="2"/>
        <v>0</v>
      </c>
    </row>
    <row r="16" spans="1:8" ht="15.9" customHeight="1" x14ac:dyDescent="0.25">
      <c r="A16" s="5" t="s">
        <v>15</v>
      </c>
      <c r="B16" s="18">
        <v>28751.52</v>
      </c>
      <c r="C16" s="18">
        <v>28751.52</v>
      </c>
      <c r="D16" s="18">
        <v>26222.54</v>
      </c>
      <c r="E16" s="18">
        <v>28487.01</v>
      </c>
      <c r="F16" s="19">
        <f t="shared" si="0"/>
        <v>-2528.9799999999996</v>
      </c>
      <c r="G16" s="19">
        <f t="shared" si="1"/>
        <v>2264.4699999999975</v>
      </c>
      <c r="H16" s="19">
        <f t="shared" si="2"/>
        <v>0</v>
      </c>
    </row>
    <row r="17" spans="1:8" ht="15.9" customHeight="1" x14ac:dyDescent="0.25">
      <c r="A17" s="5" t="s">
        <v>16</v>
      </c>
      <c r="B17" s="18">
        <v>28694.76</v>
      </c>
      <c r="C17" s="18">
        <v>28694.76</v>
      </c>
      <c r="D17" s="18">
        <v>25911.21</v>
      </c>
      <c r="E17" s="18">
        <v>24596.76</v>
      </c>
      <c r="F17" s="19">
        <f t="shared" si="0"/>
        <v>-2783.5499999999993</v>
      </c>
      <c r="G17" s="19">
        <f t="shared" si="1"/>
        <v>-1314.4500000000007</v>
      </c>
      <c r="H17" s="19">
        <f t="shared" si="2"/>
        <v>0</v>
      </c>
    </row>
    <row r="18" spans="1:8" ht="15.9" customHeight="1" x14ac:dyDescent="0.25">
      <c r="A18" s="5" t="s">
        <v>4</v>
      </c>
      <c r="B18" s="18">
        <v>28725.72</v>
      </c>
      <c r="C18" s="18">
        <v>28725.72</v>
      </c>
      <c r="D18" s="18">
        <v>26003.16</v>
      </c>
      <c r="E18" s="18">
        <v>23920.47</v>
      </c>
      <c r="F18" s="19">
        <f t="shared" si="0"/>
        <v>-2722.5600000000013</v>
      </c>
      <c r="G18" s="19">
        <f t="shared" si="1"/>
        <v>-2082.6899999999987</v>
      </c>
      <c r="H18" s="19">
        <f t="shared" si="2"/>
        <v>0</v>
      </c>
    </row>
    <row r="19" spans="1:8" ht="15.9" customHeight="1" x14ac:dyDescent="0.25">
      <c r="A19" s="5" t="s">
        <v>5</v>
      </c>
      <c r="B19" s="18">
        <v>28746.36</v>
      </c>
      <c r="C19" s="18">
        <v>28746.36</v>
      </c>
      <c r="D19" s="18">
        <v>27088.01</v>
      </c>
      <c r="E19" s="18">
        <v>24679.65</v>
      </c>
      <c r="F19" s="19">
        <f t="shared" si="0"/>
        <v>-1658.3500000000022</v>
      </c>
      <c r="G19" s="19">
        <f t="shared" si="1"/>
        <v>-2408.3599999999969</v>
      </c>
      <c r="H19" s="19">
        <f t="shared" si="2"/>
        <v>0</v>
      </c>
    </row>
    <row r="20" spans="1:8" ht="15.9" customHeight="1" x14ac:dyDescent="0.25">
      <c r="A20" s="5" t="s">
        <v>6</v>
      </c>
      <c r="B20" s="18">
        <v>28584.68</v>
      </c>
      <c r="C20" s="18">
        <v>28584.68</v>
      </c>
      <c r="D20" s="18">
        <v>23673.71</v>
      </c>
      <c r="E20" s="18">
        <v>21155.05</v>
      </c>
      <c r="F20" s="19">
        <f t="shared" si="0"/>
        <v>-4910.9700000000012</v>
      </c>
      <c r="G20" s="19">
        <f t="shared" si="1"/>
        <v>-2518.66</v>
      </c>
      <c r="H20" s="19">
        <f t="shared" si="2"/>
        <v>0</v>
      </c>
    </row>
    <row r="21" spans="1:8" ht="15.9" customHeight="1" x14ac:dyDescent="0.25">
      <c r="A21" s="5" t="s">
        <v>7</v>
      </c>
      <c r="B21" s="18">
        <v>28639.72</v>
      </c>
      <c r="C21" s="18">
        <v>28639.72</v>
      </c>
      <c r="D21" s="18">
        <v>27829.4</v>
      </c>
      <c r="E21" s="18">
        <v>25478.18</v>
      </c>
      <c r="F21" s="19">
        <f t="shared" si="0"/>
        <v>-810.31999999999971</v>
      </c>
      <c r="G21" s="19">
        <f t="shared" si="1"/>
        <v>-2351.2200000000012</v>
      </c>
      <c r="H21" s="19">
        <f t="shared" si="2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>
        <f>SUM(B9:B22)</f>
        <v>344125.55999999994</v>
      </c>
      <c r="C23" s="4">
        <f>SUM(C9:C22)</f>
        <v>344125.55999999994</v>
      </c>
      <c r="D23" s="4">
        <f t="shared" ref="D23:H23" si="3">SUM(D9:D22)</f>
        <v>312050.96000000002</v>
      </c>
      <c r="E23" s="4">
        <f t="shared" si="3"/>
        <v>310857.42</v>
      </c>
      <c r="F23" s="4">
        <f t="shared" si="3"/>
        <v>-32074.600000000002</v>
      </c>
      <c r="G23" s="4">
        <f t="shared" si="3"/>
        <v>-1193.5399999999972</v>
      </c>
      <c r="H23" s="4">
        <f t="shared" si="3"/>
        <v>0</v>
      </c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C8D74-AE47-4B3E-B133-E38C820F2F6F}">
  <sheetPr transitionEvaluation="1" transitionEntry="1">
    <pageSetUpPr fitToPage="1"/>
  </sheetPr>
  <dimension ref="A2:H35"/>
  <sheetViews>
    <sheetView showGridLines="0" tabSelected="1" workbookViewId="0">
      <selection activeCell="C11" sqref="C11"/>
    </sheetView>
  </sheetViews>
  <sheetFormatPr defaultColWidth="12.81640625" defaultRowHeight="15.9" customHeight="1" x14ac:dyDescent="0.25"/>
  <cols>
    <col min="1" max="3" width="12.81640625" style="1"/>
    <col min="4" max="4" width="14.54296875" style="1" customWidth="1"/>
    <col min="5" max="5" width="12.81640625" style="1"/>
    <col min="6" max="6" width="13.36328125" style="1" customWidth="1"/>
    <col min="7" max="7" width="14.08984375" style="1" customWidth="1"/>
    <col min="8" max="8" width="13.36328125" style="1" customWidth="1"/>
    <col min="9" max="16384" width="12.81640625" style="1"/>
  </cols>
  <sheetData>
    <row r="2" spans="1:8" ht="18" customHeight="1" x14ac:dyDescent="0.3">
      <c r="A2" s="17" t="s">
        <v>37</v>
      </c>
      <c r="B2" s="2" t="s">
        <v>41</v>
      </c>
    </row>
    <row r="3" spans="1:8" ht="18" customHeight="1" x14ac:dyDescent="0.3">
      <c r="A3" s="2" t="s">
        <v>8</v>
      </c>
    </row>
    <row r="4" spans="1:8" ht="18" customHeight="1" x14ac:dyDescent="0.3">
      <c r="A4" s="11" t="s">
        <v>44</v>
      </c>
    </row>
    <row r="5" spans="1:8" ht="15.9" customHeight="1" x14ac:dyDescent="0.3">
      <c r="A5" s="2"/>
    </row>
    <row r="6" spans="1:8" ht="15.9" customHeight="1" x14ac:dyDescent="0.25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" customHeight="1" x14ac:dyDescent="0.25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3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3">
      <c r="A9" s="6"/>
    </row>
    <row r="10" spans="1:8" ht="15.9" customHeight="1" x14ac:dyDescent="0.25">
      <c r="A10" s="5" t="s">
        <v>9</v>
      </c>
      <c r="B10" s="18">
        <v>28610.48</v>
      </c>
      <c r="C10" s="18">
        <v>28610.48</v>
      </c>
      <c r="D10" s="18">
        <v>26429.23</v>
      </c>
      <c r="E10" s="18">
        <v>28686.46</v>
      </c>
      <c r="F10" s="19">
        <f>D10-C10</f>
        <v>-2181.25</v>
      </c>
      <c r="G10" s="19">
        <f>E10-D10</f>
        <v>2257.2299999999996</v>
      </c>
      <c r="H10" s="19">
        <f>C10-B10</f>
        <v>0</v>
      </c>
    </row>
    <row r="11" spans="1:8" ht="15.9" customHeight="1" x14ac:dyDescent="0.25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" customHeight="1" x14ac:dyDescent="0.25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" customHeight="1" x14ac:dyDescent="0.25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" customHeight="1" x14ac:dyDescent="0.25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" customHeight="1" x14ac:dyDescent="0.25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" customHeight="1" x14ac:dyDescent="0.25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" customHeight="1" x14ac:dyDescent="0.25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" customHeight="1" x14ac:dyDescent="0.25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" customHeight="1" x14ac:dyDescent="0.25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" customHeight="1" x14ac:dyDescent="0.25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" customHeight="1" x14ac:dyDescent="0.25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5"/>
    <row r="23" spans="1:8" ht="15.9" customHeight="1" thickBot="1" x14ac:dyDescent="0.3">
      <c r="A23" s="1" t="s">
        <v>23</v>
      </c>
      <c r="B23" s="4"/>
      <c r="C23" s="4"/>
      <c r="D23" s="4"/>
      <c r="E23" s="4"/>
      <c r="F23" s="4"/>
      <c r="G23" s="4"/>
      <c r="H23" s="4"/>
    </row>
    <row r="24" spans="1:8" ht="15.9" customHeight="1" thickTop="1" x14ac:dyDescent="0.25"/>
    <row r="26" spans="1:8" ht="15.9" customHeight="1" thickBot="1" x14ac:dyDescent="0.3">
      <c r="A26" s="5" t="s">
        <v>33</v>
      </c>
      <c r="E26" s="15">
        <v>4617</v>
      </c>
      <c r="F26" s="16"/>
      <c r="G26" s="16"/>
    </row>
    <row r="28" spans="1:8" ht="15.9" customHeight="1" x14ac:dyDescent="0.25">
      <c r="A28" s="5"/>
    </row>
    <row r="30" spans="1:8" ht="15.9" customHeight="1" x14ac:dyDescent="0.25">
      <c r="A30" s="20"/>
      <c r="B30" s="20"/>
      <c r="C30" s="20"/>
      <c r="D30" s="20"/>
      <c r="E30" s="20"/>
      <c r="F30" s="20"/>
      <c r="G30" s="20"/>
    </row>
    <row r="31" spans="1:8" ht="15.9" customHeight="1" x14ac:dyDescent="0.25">
      <c r="A31" s="20"/>
      <c r="B31" s="20"/>
      <c r="C31" s="20"/>
      <c r="D31" s="20"/>
      <c r="E31" s="20"/>
      <c r="F31" s="20"/>
      <c r="G31" s="20"/>
    </row>
    <row r="32" spans="1:8" ht="15.9" customHeight="1" x14ac:dyDescent="0.25">
      <c r="A32" s="20"/>
      <c r="B32" s="20"/>
      <c r="C32" s="20"/>
      <c r="D32" s="20"/>
      <c r="E32" s="20"/>
      <c r="F32" s="20"/>
      <c r="G32" s="20"/>
    </row>
    <row r="33" spans="1:7" ht="15.9" customHeight="1" x14ac:dyDescent="0.25">
      <c r="A33" s="20"/>
      <c r="B33" s="20"/>
      <c r="C33" s="20"/>
      <c r="D33" s="20"/>
      <c r="E33" s="20"/>
      <c r="F33" s="20"/>
      <c r="G33" s="20"/>
    </row>
    <row r="34" spans="1:7" ht="15.9" customHeight="1" x14ac:dyDescent="0.25">
      <c r="A34" s="20"/>
      <c r="B34" s="20"/>
      <c r="C34" s="20"/>
      <c r="D34" s="20"/>
      <c r="E34" s="20"/>
      <c r="F34" s="20"/>
      <c r="G34" s="20"/>
    </row>
    <row r="35" spans="1:7" ht="15.9" customHeight="1" x14ac:dyDescent="0.25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pdf</vt:lpstr>
      <vt:lpstr>ExcelTemplate</vt:lpstr>
      <vt:lpstr>ExcelTemplate (2)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Carrie Hatfield</cp:lastModifiedBy>
  <cp:lastPrinted>2026-01-29T17:11:52Z</cp:lastPrinted>
  <dcterms:created xsi:type="dcterms:W3CDTF">2022-04-01T11:37:55Z</dcterms:created>
  <dcterms:modified xsi:type="dcterms:W3CDTF">2026-02-25T16:59:52Z</dcterms:modified>
</cp:coreProperties>
</file>