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ca\Documents\"/>
    </mc:Choice>
  </mc:AlternateContent>
  <xr:revisionPtr revIDLastSave="0" documentId="8_{A659D458-25EE-4BCC-AAD7-BBBFD3B05EF8}" xr6:coauthVersionLast="47" xr6:coauthVersionMax="47" xr10:uidLastSave="{00000000-0000-0000-0000-000000000000}"/>
  <bookViews>
    <workbookView xWindow="-120" yWindow="-120" windowWidth="29040" windowHeight="15840" activeTab="1" xr2:uid="{492C0523-4EB7-43A3-9058-CDD4B8442E05}"/>
  </bookViews>
  <sheets>
    <sheet name="QuickBooks Desktop Export Tips" sheetId="2" r:id="rId1"/>
    <sheet name="Sheet1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Sheet1!$A:$C,Sheet1!$1:$1</definedName>
    <definedName name="QB_COLUMN_1" localSheetId="1" hidden="1">Sheet1!$D$1</definedName>
    <definedName name="QB_COLUMN_20" localSheetId="1" hidden="1">Sheet1!$P$1</definedName>
    <definedName name="QB_COLUMN_3" localSheetId="1" hidden="1">Sheet1!$F$1</definedName>
    <definedName name="QB_COLUMN_30" localSheetId="1" hidden="1">Sheet1!$R$1</definedName>
    <definedName name="QB_COLUMN_31" localSheetId="1" hidden="1">Sheet1!$T$1</definedName>
    <definedName name="QB_COLUMN_4" localSheetId="1" hidden="1">Sheet1!$H$1</definedName>
    <definedName name="QB_COLUMN_5" localSheetId="1" hidden="1">Sheet1!$J$1</definedName>
    <definedName name="QB_COLUMN_7" localSheetId="1" hidden="1">Sheet1!$L$1</definedName>
    <definedName name="QB_COLUMN_8" localSheetId="1" hidden="1">Sheet1!$N$1</definedName>
    <definedName name="QB_DATA_0" localSheetId="1" hidden="1">Sheet1!$2:$2,Sheet1!$3:$3,Sheet1!$4:$4,Sheet1!$5:$5,Sheet1!$6:$6,Sheet1!$7:$7,Sheet1!$8:$8,Sheet1!$9:$9,Sheet1!$10:$10,Sheet1!$11:$11,Sheet1!$12:$12,Sheet1!$13:$13,Sheet1!$14:$14,Sheet1!$15:$15,Sheet1!$16:$16,Sheet1!$17:$17</definedName>
    <definedName name="QB_DATA_1" localSheetId="1" hidden="1">Sheet1!$18:$18,Sheet1!$19:$19,Sheet1!$20:$20,Sheet1!$21:$21,Sheet1!$22:$22,Sheet1!$23:$23,Sheet1!$24:$24,Sheet1!$25:$25,Sheet1!$26:$26,Sheet1!$27:$27,Sheet1!$28:$28,Sheet1!$29:$29,Sheet1!$30:$30,Sheet1!$31:$31,Sheet1!$32:$32,Sheet1!$33:$33</definedName>
    <definedName name="QB_DATA_10" localSheetId="1" hidden="1">Sheet1!$172:$172,Sheet1!$173:$173,Sheet1!$174:$174,Sheet1!$175:$175,Sheet1!$176:$176,Sheet1!$177:$177,Sheet1!$178:$178,Sheet1!$179:$179,Sheet1!$180:$180,Sheet1!$181:$181,Sheet1!$183:$183,Sheet1!$184:$184,Sheet1!$185:$185,Sheet1!$186:$186,Sheet1!$187:$187,Sheet1!$188:$188</definedName>
    <definedName name="QB_DATA_11" localSheetId="1" hidden="1">Sheet1!$189:$189,Sheet1!$190:$190,Sheet1!$191:$191,Sheet1!$192:$192,Sheet1!$193:$193,Sheet1!$194:$194,Sheet1!$195:$195,Sheet1!$196:$196,Sheet1!$197:$197,Sheet1!$198:$198,Sheet1!$199:$199,Sheet1!$200:$200,Sheet1!$201:$201,Sheet1!$202:$202,Sheet1!$203:$203,Sheet1!$204:$204</definedName>
    <definedName name="QB_DATA_12" localSheetId="1" hidden="1">Sheet1!$206:$206,Sheet1!$207:$207,Sheet1!$208:$208,Sheet1!$209:$209,Sheet1!$210:$210,Sheet1!$211:$211,Sheet1!$212:$212,Sheet1!$213:$213,Sheet1!$214:$214,Sheet1!$215:$215,Sheet1!$216:$216,Sheet1!$217:$217,Sheet1!$218:$218,Sheet1!$219:$219,Sheet1!$220:$220,Sheet1!$221:$221</definedName>
    <definedName name="QB_DATA_13" localSheetId="1" hidden="1">Sheet1!$222:$222,Sheet1!$223:$223,Sheet1!$224:$224,Sheet1!$225:$225,Sheet1!$226:$226,Sheet1!$227:$227,Sheet1!$228:$228,Sheet1!$229:$229,Sheet1!$230:$230,Sheet1!$231:$231,Sheet1!$232:$232,Sheet1!$233:$233,Sheet1!$234:$234,Sheet1!$235:$235,Sheet1!$236:$236,Sheet1!$237:$237</definedName>
    <definedName name="QB_DATA_14" localSheetId="1" hidden="1">Sheet1!$238:$238,Sheet1!$239:$239,Sheet1!$240:$240,Sheet1!$241:$241,Sheet1!$242:$242,Sheet1!$243:$243,Sheet1!$244:$244,Sheet1!$246:$246,Sheet1!$248:$248,Sheet1!$249:$249,Sheet1!$250:$250,Sheet1!$251:$251,Sheet1!$252:$252,Sheet1!$253:$253,Sheet1!$255:$255,Sheet1!$257:$257</definedName>
    <definedName name="QB_DATA_15" localSheetId="1" hidden="1">Sheet1!$258:$258,Sheet1!$259:$259,Sheet1!$261:$261,Sheet1!$263:$263,Sheet1!$264:$264,Sheet1!$265:$265,Sheet1!$266:$266,Sheet1!$267:$267,Sheet1!$268:$268,Sheet1!$269:$269,Sheet1!$270:$270,Sheet1!$271:$271,Sheet1!$272:$272,Sheet1!$273:$273,Sheet1!$274:$274,Sheet1!$275:$275</definedName>
    <definedName name="QB_DATA_16" localSheetId="1" hidden="1">Sheet1!$276:$276,Sheet1!$277:$277,Sheet1!$278:$278,Sheet1!$279:$279,Sheet1!$280:$280,Sheet1!$281:$281,Sheet1!$282:$282,Sheet1!$283:$283,Sheet1!$284:$284,Sheet1!$285:$285,Sheet1!$286:$286,Sheet1!$287:$287,Sheet1!$288:$288,Sheet1!$289:$289,Sheet1!$290:$290,Sheet1!$291:$291</definedName>
    <definedName name="QB_DATA_17" localSheetId="1" hidden="1">Sheet1!$292:$292,Sheet1!$293:$293,Sheet1!$294:$294,Sheet1!$295:$295,Sheet1!$296:$296,Sheet1!$297:$297,Sheet1!$298:$298,Sheet1!$299:$299,Sheet1!$300:$300,Sheet1!$301:$301,Sheet1!$302:$302,Sheet1!$303:$303,Sheet1!$304:$304,Sheet1!$305:$305,Sheet1!$306:$306,Sheet1!$307:$307</definedName>
    <definedName name="QB_DATA_18" localSheetId="1" hidden="1">Sheet1!$308:$308,Sheet1!$309:$309,Sheet1!$310:$310,Sheet1!$311:$311,Sheet1!$312:$312,Sheet1!$313:$313,Sheet1!$314:$314,Sheet1!$315:$315,Sheet1!$316:$316,Sheet1!$317:$317,Sheet1!$318:$318,Sheet1!$319:$319,Sheet1!$320:$320,Sheet1!$321:$321,Sheet1!$322:$322,Sheet1!$323:$323</definedName>
    <definedName name="QB_DATA_19" localSheetId="1" hidden="1">Sheet1!$324:$324,Sheet1!$325:$325,Sheet1!$326:$326,Sheet1!$327:$327,Sheet1!$328:$328,Sheet1!$329:$329,Sheet1!$330:$330,Sheet1!$331:$331,Sheet1!$332:$332,Sheet1!$334:$334,Sheet1!$336:$336,Sheet1!$338:$338,Sheet1!$340:$340,Sheet1!$341:$341,Sheet1!$343:$343,Sheet1!$345:$345</definedName>
    <definedName name="QB_DATA_2" localSheetId="1" hidden="1">Sheet1!$34:$34,Sheet1!$35:$35,Sheet1!$36:$36,Sheet1!$37:$37,Sheet1!$38:$38,Sheet1!$39:$39,Sheet1!$40:$40,Sheet1!$41:$41,Sheet1!$42:$42,Sheet1!$43:$43,Sheet1!$44:$44,Sheet1!$45:$45,Sheet1!$46:$46,Sheet1!$47:$47,Sheet1!$48:$48,Sheet1!$49:$49</definedName>
    <definedName name="QB_DATA_20" localSheetId="1" hidden="1">Sheet1!$347:$347,Sheet1!$349:$349,Sheet1!$350:$350,Sheet1!$352:$352,Sheet1!$354:$354,Sheet1!$356:$356,Sheet1!$358:$358,Sheet1!$359:$359,Sheet1!$361:$361,Sheet1!$364:$364,Sheet1!$365:$365,Sheet1!$367:$367,Sheet1!$369:$369,Sheet1!$371:$371,Sheet1!$373:$373,Sheet1!$375:$375</definedName>
    <definedName name="QB_DATA_21" localSheetId="1" hidden="1">Sheet1!$377:$377,Sheet1!$379:$379,Sheet1!$381:$381,Sheet1!$383:$383,Sheet1!$385:$385,Sheet1!$387:$387,Sheet1!$389:$389,Sheet1!$391:$391,Sheet1!$393:$393,Sheet1!$395:$395,Sheet1!$397:$397,Sheet1!$398:$398,Sheet1!$400:$400,Sheet1!$402:$402,Sheet1!$404:$404,Sheet1!$406:$406</definedName>
    <definedName name="QB_DATA_3" localSheetId="1" hidden="1">Sheet1!$50:$50,Sheet1!$51:$51,Sheet1!$52:$52,Sheet1!$53:$53,Sheet1!$54:$54,Sheet1!$55:$55,Sheet1!$56:$56,Sheet1!$57:$57,Sheet1!$58:$58,Sheet1!$59:$59,Sheet1!$60:$60,Sheet1!$61:$61,Sheet1!$62:$62,Sheet1!$63:$63,Sheet1!$64:$64,Sheet1!$65:$65</definedName>
    <definedName name="QB_DATA_4" localSheetId="1" hidden="1">Sheet1!$66:$66,Sheet1!$67:$67,Sheet1!$68:$68,Sheet1!$69:$69,Sheet1!$70:$70,Sheet1!$71:$71,Sheet1!$72:$72,Sheet1!$73:$73,Sheet1!$74:$74,Sheet1!$75:$75,Sheet1!$76:$76,Sheet1!$77:$77,Sheet1!$78:$78,Sheet1!$79:$79,Sheet1!$80:$80,Sheet1!$81:$81</definedName>
    <definedName name="QB_DATA_5" localSheetId="1" hidden="1">Sheet1!$82:$82,Sheet1!$83:$83,Sheet1!$84:$84,Sheet1!$85:$85,Sheet1!$86:$86,Sheet1!$87:$87,Sheet1!$88:$88,Sheet1!$89:$89,Sheet1!$90:$90,Sheet1!$91:$91,Sheet1!$92:$92,Sheet1!$93:$93,Sheet1!$94:$94,Sheet1!$95:$95,Sheet1!$96:$96,Sheet1!$97:$97</definedName>
    <definedName name="QB_DATA_6" localSheetId="1" hidden="1">Sheet1!$98:$98,Sheet1!$99:$99,Sheet1!$100:$100,Sheet1!$101:$101,Sheet1!$102:$102,Sheet1!$103:$103,Sheet1!$104:$104,Sheet1!$105:$105,Sheet1!$106:$106,Sheet1!$107:$107,Sheet1!$108:$108,Sheet1!$109:$109,Sheet1!$110:$110,Sheet1!$111:$111,Sheet1!$112:$112,Sheet1!$113:$113</definedName>
    <definedName name="QB_DATA_7" localSheetId="1" hidden="1">Sheet1!$114:$114,Sheet1!$115:$115,Sheet1!$116:$116,Sheet1!$117:$117,Sheet1!$118:$118,Sheet1!$119:$119,Sheet1!$120:$120,Sheet1!$121:$121,Sheet1!$122:$122,Sheet1!$123:$123,Sheet1!$124:$124,Sheet1!$125:$125,Sheet1!$126:$126,Sheet1!$127:$127,Sheet1!$128:$128,Sheet1!$129:$129</definedName>
    <definedName name="QB_DATA_8" localSheetId="1" hidden="1">Sheet1!$130:$130,Sheet1!$131:$131,Sheet1!$132:$132,Sheet1!$133:$133,Sheet1!$134:$134,Sheet1!$135:$135,Sheet1!$136:$136,Sheet1!$137:$137,Sheet1!$138:$138,Sheet1!$139:$139,Sheet1!$140:$140,Sheet1!$141:$141,Sheet1!$142:$142,Sheet1!$143:$143,Sheet1!$144:$144,Sheet1!$145:$145</definedName>
    <definedName name="QB_DATA_9" localSheetId="1" hidden="1">Sheet1!$146:$146,Sheet1!$147:$147,Sheet1!$148:$148,Sheet1!$149:$149,Sheet1!$150:$150,Sheet1!$152:$152,Sheet1!$154:$154,Sheet1!$156:$156,Sheet1!$158:$158,Sheet1!$160:$160,Sheet1!$162:$162,Sheet1!$164:$164,Sheet1!$165:$165,Sheet1!$166:$166,Sheet1!$168:$168,Sheet1!$170:$170</definedName>
    <definedName name="QB_FORMULA_0" localSheetId="1" hidden="1">Sheet1!$T$3,Sheet1!$T$4,Sheet1!$T$5,Sheet1!$T$6,Sheet1!$T$7,Sheet1!$T$8,Sheet1!$T$9,Sheet1!$T$10,Sheet1!$T$11,Sheet1!$T$12,Sheet1!$T$13,Sheet1!$T$14,Sheet1!$T$15,Sheet1!$T$16,Sheet1!$T$17,Sheet1!$T$18</definedName>
    <definedName name="QB_FORMULA_1" localSheetId="1" hidden="1">Sheet1!$T$19,Sheet1!$T$20,Sheet1!$T$21,Sheet1!$T$22,Sheet1!$T$23,Sheet1!$T$24,Sheet1!$T$25,Sheet1!$T$26,Sheet1!$T$27,Sheet1!$T$28,Sheet1!$T$29,Sheet1!$T$30,Sheet1!$T$31,Sheet1!$T$32,Sheet1!$T$33,Sheet1!$T$34</definedName>
    <definedName name="QB_FORMULA_10" localSheetId="1" hidden="1">Sheet1!$T$174,Sheet1!$T$175,Sheet1!$T$176,Sheet1!$T$177,Sheet1!$T$178,Sheet1!$T$179,Sheet1!$T$180,Sheet1!$T$181,Sheet1!$R$182,Sheet1!$T$182,Sheet1!$T$184,Sheet1!$T$185,Sheet1!$T$186,Sheet1!$T$187,Sheet1!$T$188,Sheet1!$T$189</definedName>
    <definedName name="QB_FORMULA_11" localSheetId="1" hidden="1">Sheet1!$T$190,Sheet1!$T$191,Sheet1!$T$192,Sheet1!$T$193,Sheet1!$T$194,Sheet1!$T$195,Sheet1!$T$196,Sheet1!$T$197,Sheet1!$T$198,Sheet1!$T$199,Sheet1!$T$200,Sheet1!$T$201,Sheet1!$T$202,Sheet1!$T$203,Sheet1!$T$204,Sheet1!$R$205</definedName>
    <definedName name="QB_FORMULA_12" localSheetId="1" hidden="1">Sheet1!$T$205,Sheet1!$T$207,Sheet1!$T$208,Sheet1!$T$209,Sheet1!$T$210,Sheet1!$T$211,Sheet1!$T$212,Sheet1!$T$213,Sheet1!$T$214,Sheet1!$T$215,Sheet1!$T$216,Sheet1!$T$217,Sheet1!$T$218,Sheet1!$T$219,Sheet1!$T$220,Sheet1!$T$221</definedName>
    <definedName name="QB_FORMULA_13" localSheetId="1" hidden="1">Sheet1!$T$222,Sheet1!$T$223,Sheet1!$T$224,Sheet1!$T$225,Sheet1!$T$226,Sheet1!$T$227,Sheet1!$T$228,Sheet1!$T$229,Sheet1!$T$230,Sheet1!$T$231,Sheet1!$T$232,Sheet1!$T$233,Sheet1!$T$234,Sheet1!$T$235,Sheet1!$T$236,Sheet1!$T$237</definedName>
    <definedName name="QB_FORMULA_14" localSheetId="1" hidden="1">Sheet1!$T$238,Sheet1!$T$239,Sheet1!$T$240,Sheet1!$T$241,Sheet1!$T$242,Sheet1!$T$243,Sheet1!$T$244,Sheet1!$R$245,Sheet1!$T$245,Sheet1!$T$247,Sheet1!$T$249,Sheet1!$T$250,Sheet1!$T$251,Sheet1!$T$252,Sheet1!$T$253,Sheet1!$R$254</definedName>
    <definedName name="QB_FORMULA_15" localSheetId="1" hidden="1">Sheet1!$T$254,Sheet1!$T$256,Sheet1!$T$258,Sheet1!$T$259,Sheet1!$R$260,Sheet1!$T$260,Sheet1!$T$262,Sheet1!$T$264,Sheet1!$T$265,Sheet1!$T$266,Sheet1!$T$267,Sheet1!$T$268,Sheet1!$T$269,Sheet1!$T$270,Sheet1!$T$271,Sheet1!$T$272</definedName>
    <definedName name="QB_FORMULA_16" localSheetId="1" hidden="1">Sheet1!$T$273,Sheet1!$T$274,Sheet1!$T$275,Sheet1!$T$276,Sheet1!$T$277,Sheet1!$T$278,Sheet1!$T$279,Sheet1!$T$280,Sheet1!$T$281,Sheet1!$T$282,Sheet1!$T$283,Sheet1!$T$284,Sheet1!$T$285,Sheet1!$T$286,Sheet1!$T$287,Sheet1!$T$288</definedName>
    <definedName name="QB_FORMULA_17" localSheetId="1" hidden="1">Sheet1!$T$289,Sheet1!$T$290,Sheet1!$T$291,Sheet1!$T$292,Sheet1!$T$293,Sheet1!$T$294,Sheet1!$T$295,Sheet1!$T$296,Sheet1!$T$297,Sheet1!$T$298,Sheet1!$T$299,Sheet1!$T$300,Sheet1!$T$301,Sheet1!$T$302,Sheet1!$T$303,Sheet1!$T$304</definedName>
    <definedName name="QB_FORMULA_18" localSheetId="1" hidden="1">Sheet1!$T$305,Sheet1!$T$306,Sheet1!$T$307,Sheet1!$T$308,Sheet1!$T$309,Sheet1!$T$310,Sheet1!$T$311,Sheet1!$T$312,Sheet1!$T$313,Sheet1!$T$314,Sheet1!$T$315,Sheet1!$T$316,Sheet1!$T$317,Sheet1!$T$318,Sheet1!$T$319,Sheet1!$T$320</definedName>
    <definedName name="QB_FORMULA_19" localSheetId="1" hidden="1">Sheet1!$T$321,Sheet1!$T$322,Sheet1!$T$323,Sheet1!$T$324,Sheet1!$T$325,Sheet1!$T$326,Sheet1!$T$327,Sheet1!$T$328,Sheet1!$T$329,Sheet1!$T$330,Sheet1!$T$331,Sheet1!$T$332,Sheet1!$R$333,Sheet1!$T$333,Sheet1!$T$335,Sheet1!$T$337</definedName>
    <definedName name="QB_FORMULA_2" localSheetId="1" hidden="1">Sheet1!$T$35,Sheet1!$T$36,Sheet1!$T$37,Sheet1!$T$38,Sheet1!$T$39,Sheet1!$T$40,Sheet1!$T$41,Sheet1!$T$42,Sheet1!$T$43,Sheet1!$T$44,Sheet1!$T$45,Sheet1!$T$46,Sheet1!$T$47,Sheet1!$T$48,Sheet1!$T$49,Sheet1!$T$50</definedName>
    <definedName name="QB_FORMULA_20" localSheetId="1" hidden="1">Sheet1!$T$339,Sheet1!$T$341,Sheet1!$R$342,Sheet1!$T$342,Sheet1!$T$344,Sheet1!$T$346,Sheet1!$T$348,Sheet1!$T$350,Sheet1!$R$351,Sheet1!$T$351,Sheet1!$T$353,Sheet1!$T$355,Sheet1!$T$357,Sheet1!$T$360,Sheet1!$T$362,Sheet1!$T$363</definedName>
    <definedName name="QB_FORMULA_21" localSheetId="1" hidden="1">Sheet1!$T$365,Sheet1!$R$366,Sheet1!$T$366,Sheet1!$T$368,Sheet1!$T$370,Sheet1!$T$372,Sheet1!$T$374,Sheet1!$T$376,Sheet1!$T$378,Sheet1!$T$380,Sheet1!$T$382,Sheet1!$T$384,Sheet1!$T$386,Sheet1!$T$388,Sheet1!$T$390,Sheet1!$T$392</definedName>
    <definedName name="QB_FORMULA_22" localSheetId="1" hidden="1">Sheet1!$T$394,Sheet1!$T$396,Sheet1!$T$398,Sheet1!$R$399,Sheet1!$T$399,Sheet1!$T$401,Sheet1!$T$403,Sheet1!$T$405,Sheet1!$T$407,Sheet1!$R$408,Sheet1!$T$408</definedName>
    <definedName name="QB_FORMULA_3" localSheetId="1" hidden="1">Sheet1!$T$51,Sheet1!$T$52,Sheet1!$T$53,Sheet1!$T$54,Sheet1!$T$55,Sheet1!$T$56,Sheet1!$T$57,Sheet1!$T$58,Sheet1!$T$59,Sheet1!$T$60,Sheet1!$T$61,Sheet1!$T$62,Sheet1!$T$63,Sheet1!$T$64,Sheet1!$T$65,Sheet1!$T$66</definedName>
    <definedName name="QB_FORMULA_4" localSheetId="1" hidden="1">Sheet1!$T$67,Sheet1!$T$68,Sheet1!$T$69,Sheet1!$T$70,Sheet1!$T$71,Sheet1!$T$72,Sheet1!$T$73,Sheet1!$T$74,Sheet1!$T$75,Sheet1!$T$76,Sheet1!$T$77,Sheet1!$T$78,Sheet1!$T$79,Sheet1!$T$80,Sheet1!$T$81,Sheet1!$T$82</definedName>
    <definedName name="QB_FORMULA_5" localSheetId="1" hidden="1">Sheet1!$T$83,Sheet1!$T$84,Sheet1!$T$85,Sheet1!$T$86,Sheet1!$T$87,Sheet1!$T$88,Sheet1!$T$89,Sheet1!$T$90,Sheet1!$T$91,Sheet1!$T$92,Sheet1!$T$93,Sheet1!$T$94,Sheet1!$T$95,Sheet1!$T$96,Sheet1!$T$97,Sheet1!$T$98</definedName>
    <definedName name="QB_FORMULA_6" localSheetId="1" hidden="1">Sheet1!$T$99,Sheet1!$T$100,Sheet1!$T$101,Sheet1!$T$102,Sheet1!$T$103,Sheet1!$T$104,Sheet1!$T$105,Sheet1!$T$106,Sheet1!$T$107,Sheet1!$T$108,Sheet1!$T$109,Sheet1!$T$110,Sheet1!$T$111,Sheet1!$T$112,Sheet1!$T$113,Sheet1!$T$114</definedName>
    <definedName name="QB_FORMULA_7" localSheetId="1" hidden="1">Sheet1!$T$115,Sheet1!$T$116,Sheet1!$T$117,Sheet1!$T$118,Sheet1!$T$119,Sheet1!$T$120,Sheet1!$T$121,Sheet1!$T$122,Sheet1!$T$123,Sheet1!$T$124,Sheet1!$T$125,Sheet1!$T$126,Sheet1!$T$127,Sheet1!$T$128,Sheet1!$T$129,Sheet1!$T$130</definedName>
    <definedName name="QB_FORMULA_8" localSheetId="1" hidden="1">Sheet1!$T$131,Sheet1!$T$132,Sheet1!$T$133,Sheet1!$T$134,Sheet1!$T$135,Sheet1!$T$136,Sheet1!$T$137,Sheet1!$T$138,Sheet1!$T$139,Sheet1!$T$140,Sheet1!$T$141,Sheet1!$T$142,Sheet1!$T$143,Sheet1!$T$144,Sheet1!$T$145,Sheet1!$T$146</definedName>
    <definedName name="QB_FORMULA_9" localSheetId="1" hidden="1">Sheet1!$T$147,Sheet1!$T$148,Sheet1!$T$149,Sheet1!$T$150,Sheet1!$R$151,Sheet1!$T$151,Sheet1!$T$153,Sheet1!$T$155,Sheet1!$T$157,Sheet1!$T$159,Sheet1!$T$161,Sheet1!$T$163,Sheet1!$T$167,Sheet1!$T$169,Sheet1!$T$171,Sheet1!$T$173</definedName>
    <definedName name="QB_ROW_10010" localSheetId="1" hidden="1">Sheet1!$B$336</definedName>
    <definedName name="QB_ROW_10310" localSheetId="1" hidden="1">Sheet1!$B$337</definedName>
    <definedName name="QB_ROW_11010" localSheetId="1" hidden="1">Sheet1!$B$338</definedName>
    <definedName name="QB_ROW_11310" localSheetId="1" hidden="1">Sheet1!$B$339</definedName>
    <definedName name="QB_ROW_12010" localSheetId="1" hidden="1">Sheet1!$B$345</definedName>
    <definedName name="QB_ROW_12310" localSheetId="1" hidden="1">Sheet1!$B$346</definedName>
    <definedName name="QB_ROW_13010" localSheetId="1" hidden="1">Sheet1!$B$347</definedName>
    <definedName name="QB_ROW_13310" localSheetId="1" hidden="1">Sheet1!$B$348</definedName>
    <definedName name="QB_ROW_14010" localSheetId="1" hidden="1">Sheet1!$B$352</definedName>
    <definedName name="QB_ROW_14310" localSheetId="1" hidden="1">Sheet1!$B$353</definedName>
    <definedName name="QB_ROW_15010" localSheetId="1" hidden="1">Sheet1!$B$354</definedName>
    <definedName name="QB_ROW_15310" localSheetId="1" hidden="1">Sheet1!$B$355</definedName>
    <definedName name="QB_ROW_16010" localSheetId="1" hidden="1">Sheet1!$B$356</definedName>
    <definedName name="QB_ROW_163011" localSheetId="1" hidden="1">Sheet1!$B$406</definedName>
    <definedName name="QB_ROW_16310" localSheetId="1" hidden="1">Sheet1!$B$357</definedName>
    <definedName name="QB_ROW_163311" localSheetId="1" hidden="1">Sheet1!$B$407</definedName>
    <definedName name="QB_ROW_17010" localSheetId="1" hidden="1">Sheet1!$B$358</definedName>
    <definedName name="QB_ROW_17020" localSheetId="1" hidden="1">Sheet1!$C$361</definedName>
    <definedName name="QB_ROW_17310" localSheetId="1" hidden="1">Sheet1!$B$363</definedName>
    <definedName name="QB_ROW_17320" localSheetId="1" hidden="1">Sheet1!$C$362</definedName>
    <definedName name="QB_ROW_18020" localSheetId="1" hidden="1">Sheet1!$C$359</definedName>
    <definedName name="QB_ROW_18320" localSheetId="1" hidden="1">Sheet1!$C$360</definedName>
    <definedName name="QB_ROW_19010" localSheetId="1" hidden="1">Sheet1!$B$367</definedName>
    <definedName name="QB_ROW_19310" localSheetId="1" hidden="1">Sheet1!$B$368</definedName>
    <definedName name="QB_ROW_20010" localSheetId="1" hidden="1">Sheet1!$B$369</definedName>
    <definedName name="QB_ROW_2010" localSheetId="1" hidden="1">Sheet1!$B$164</definedName>
    <definedName name="QB_ROW_20310" localSheetId="1" hidden="1">Sheet1!$B$370</definedName>
    <definedName name="QB_ROW_21010" localSheetId="1" hidden="1">Sheet1!$B$371</definedName>
    <definedName name="QB_ROW_21310" localSheetId="1" hidden="1">Sheet1!$B$372</definedName>
    <definedName name="QB_ROW_22010" localSheetId="1" hidden="1">Sheet1!$B$373</definedName>
    <definedName name="QB_ROW_22310" localSheetId="1" hidden="1">Sheet1!$B$374</definedName>
    <definedName name="QB_ROW_23010" localSheetId="1" hidden="1">Sheet1!$B$375</definedName>
    <definedName name="QB_ROW_2310" localSheetId="1" hidden="1">Sheet1!$B$165</definedName>
    <definedName name="QB_ROW_23310" localSheetId="1" hidden="1">Sheet1!$B$376</definedName>
    <definedName name="QB_ROW_24010" localSheetId="1" hidden="1">Sheet1!$B$377</definedName>
    <definedName name="QB_ROW_24310" localSheetId="1" hidden="1">Sheet1!$B$378</definedName>
    <definedName name="QB_ROW_25010" localSheetId="1" hidden="1">Sheet1!$B$379</definedName>
    <definedName name="QB_ROW_25301" localSheetId="1" hidden="1">Sheet1!$A$408</definedName>
    <definedName name="QB_ROW_25310" localSheetId="1" hidden="1">Sheet1!$B$380</definedName>
    <definedName name="QB_ROW_26010" localSheetId="1" hidden="1">Sheet1!$B$381</definedName>
    <definedName name="QB_ROW_26310" localSheetId="1" hidden="1">Sheet1!$B$382</definedName>
    <definedName name="QB_ROW_27010" localSheetId="1" hidden="1">Sheet1!$B$383</definedName>
    <definedName name="QB_ROW_27310" localSheetId="1" hidden="1">Sheet1!$B$384</definedName>
    <definedName name="QB_ROW_28010" localSheetId="1" hidden="1">Sheet1!$B$391</definedName>
    <definedName name="QB_ROW_28310" localSheetId="1" hidden="1">Sheet1!$B$392</definedName>
    <definedName name="QB_ROW_29010" localSheetId="1" hidden="1">Sheet1!$B$393</definedName>
    <definedName name="QB_ROW_29310" localSheetId="1" hidden="1">Sheet1!$B$394</definedName>
    <definedName name="QB_ROW_30010" localSheetId="1" hidden="1">Sheet1!$B$395</definedName>
    <definedName name="QB_ROW_30310" localSheetId="1" hidden="1">Sheet1!$B$396</definedName>
    <definedName name="QB_ROW_31010" localSheetId="1" hidden="1">Sheet1!$B$402</definedName>
    <definedName name="QB_ROW_31310" localSheetId="1" hidden="1">Sheet1!$B$403</definedName>
    <definedName name="QB_ROW_32010" localSheetId="1" hidden="1">Sheet1!$B$160</definedName>
    <definedName name="QB_ROW_32310" localSheetId="1" hidden="1">Sheet1!$B$161</definedName>
    <definedName name="QB_ROW_33010" localSheetId="1" hidden="1">Sheet1!$B$152</definedName>
    <definedName name="QB_ROW_33310" localSheetId="1" hidden="1">Sheet1!$B$153</definedName>
    <definedName name="QB_ROW_34010" localSheetId="1" hidden="1">Sheet1!$B$404</definedName>
    <definedName name="QB_ROW_34310" localSheetId="1" hidden="1">Sheet1!$B$405</definedName>
    <definedName name="QB_ROW_35010" localSheetId="1" hidden="1">Sheet1!$B$387</definedName>
    <definedName name="QB_ROW_35310" localSheetId="1" hidden="1">Sheet1!$B$388</definedName>
    <definedName name="QB_ROW_36010" localSheetId="1" hidden="1">Sheet1!$B$343</definedName>
    <definedName name="QB_ROW_36310" localSheetId="1" hidden="1">Sheet1!$B$344</definedName>
    <definedName name="QB_ROW_37010" localSheetId="1" hidden="1">Sheet1!$B$397</definedName>
    <definedName name="QB_ROW_37310" localSheetId="1" hidden="1">Sheet1!$B$399</definedName>
    <definedName name="QB_ROW_38010" localSheetId="1" hidden="1">Sheet1!$B$2</definedName>
    <definedName name="QB_ROW_38310" localSheetId="1" hidden="1">Sheet1!$B$151</definedName>
    <definedName name="QB_ROW_39010" localSheetId="1" hidden="1">Sheet1!$B$158</definedName>
    <definedName name="QB_ROW_39310" localSheetId="1" hidden="1">Sheet1!$B$159</definedName>
    <definedName name="QB_ROW_40010" localSheetId="1" hidden="1">Sheet1!$B$389</definedName>
    <definedName name="QB_ROW_4010" localSheetId="1" hidden="1">Sheet1!$B$162</definedName>
    <definedName name="QB_ROW_40310" localSheetId="1" hidden="1">Sheet1!$B$390</definedName>
    <definedName name="QB_ROW_41010" localSheetId="1" hidden="1">Sheet1!$B$170</definedName>
    <definedName name="QB_ROW_41310" localSheetId="1" hidden="1">Sheet1!$B$171</definedName>
    <definedName name="QB_ROW_42010" localSheetId="1" hidden="1">Sheet1!$B$400</definedName>
    <definedName name="QB_ROW_42310" localSheetId="1" hidden="1">Sheet1!$B$401</definedName>
    <definedName name="QB_ROW_43010" localSheetId="1" hidden="1">Sheet1!$B$340</definedName>
    <definedName name="QB_ROW_4310" localSheetId="1" hidden="1">Sheet1!$B$163</definedName>
    <definedName name="QB_ROW_43310" localSheetId="1" hidden="1">Sheet1!$B$342</definedName>
    <definedName name="QB_ROW_44010" localSheetId="1" hidden="1">Sheet1!$B$364</definedName>
    <definedName name="QB_ROW_44310" localSheetId="1" hidden="1">Sheet1!$B$366</definedName>
    <definedName name="QB_ROW_45010" localSheetId="1" hidden="1">Sheet1!$B$385</definedName>
    <definedName name="QB_ROW_45310" localSheetId="1" hidden="1">Sheet1!$B$386</definedName>
    <definedName name="QB_ROW_46010" localSheetId="1" hidden="1">Sheet1!$B$206</definedName>
    <definedName name="QB_ROW_46310" localSheetId="1" hidden="1">Sheet1!$B$245</definedName>
    <definedName name="QB_ROW_47010" localSheetId="1" hidden="1">Sheet1!$B$183</definedName>
    <definedName name="QB_ROW_47310" localSheetId="1" hidden="1">Sheet1!$B$205</definedName>
    <definedName name="QB_ROW_48010" localSheetId="1" hidden="1">Sheet1!$B$263</definedName>
    <definedName name="QB_ROW_48310" localSheetId="1" hidden="1">Sheet1!$B$333</definedName>
    <definedName name="QB_ROW_49010" localSheetId="1" hidden="1">Sheet1!$B$255</definedName>
    <definedName name="QB_ROW_49310" localSheetId="1" hidden="1">Sheet1!$B$256</definedName>
    <definedName name="QB_ROW_50010" localSheetId="1" hidden="1">Sheet1!$B$261</definedName>
    <definedName name="QB_ROW_5010" localSheetId="1" hidden="1">Sheet1!$B$156</definedName>
    <definedName name="QB_ROW_50310" localSheetId="1" hidden="1">Sheet1!$B$262</definedName>
    <definedName name="QB_ROW_51010" localSheetId="1" hidden="1">Sheet1!$B$246</definedName>
    <definedName name="QB_ROW_51310" localSheetId="1" hidden="1">Sheet1!$B$247</definedName>
    <definedName name="QB_ROW_52010" localSheetId="1" hidden="1">Sheet1!$B$172</definedName>
    <definedName name="QB_ROW_52310" localSheetId="1" hidden="1">Sheet1!$B$182</definedName>
    <definedName name="QB_ROW_53010" localSheetId="1" hidden="1">Sheet1!$B$248</definedName>
    <definedName name="QB_ROW_5310" localSheetId="1" hidden="1">Sheet1!$B$157</definedName>
    <definedName name="QB_ROW_53310" localSheetId="1" hidden="1">Sheet1!$B$254</definedName>
    <definedName name="QB_ROW_54010" localSheetId="1" hidden="1">Sheet1!$B$257</definedName>
    <definedName name="QB_ROW_54310" localSheetId="1" hidden="1">Sheet1!$B$260</definedName>
    <definedName name="QB_ROW_55010" localSheetId="1" hidden="1">Sheet1!$B$349</definedName>
    <definedName name="QB_ROW_55310" localSheetId="1" hidden="1">Sheet1!$B$351</definedName>
    <definedName name="QB_ROW_6010" localSheetId="1" hidden="1">Sheet1!$B$154</definedName>
    <definedName name="QB_ROW_6310" localSheetId="1" hidden="1">Sheet1!$B$155</definedName>
    <definedName name="QB_ROW_7010" localSheetId="1" hidden="1">Sheet1!$B$166</definedName>
    <definedName name="QB_ROW_7310" localSheetId="1" hidden="1">Sheet1!$B$167</definedName>
    <definedName name="QB_ROW_8010" localSheetId="1" hidden="1">Sheet1!$B$168</definedName>
    <definedName name="QB_ROW_8310" localSheetId="1" hidden="1">Sheet1!$B$169</definedName>
    <definedName name="QB_ROW_9010" localSheetId="1" hidden="1">Sheet1!$B$334</definedName>
    <definedName name="QB_ROW_9310" localSheetId="1" hidden="1">Sheet1!$B$335</definedName>
    <definedName name="QBCANSUPPORTUPDATE" localSheetId="1">TRUE</definedName>
    <definedName name="QBCOMPANYFILENAME" localSheetId="1">"C:\Users\Public\Documents\Intuit\QuickBooks\Company Files\Cunningham Water District.QBW"</definedName>
    <definedName name="QBENDDATE" localSheetId="1">20221231</definedName>
    <definedName name="QBHEADERSONSCREEN" localSheetId="1">FALSE</definedName>
    <definedName name="QBMETADATASIZE" localSheetId="1">7572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0</definedName>
    <definedName name="QBREPORTCOMPANYID" localSheetId="1">"56cecfeb2edd4a4eb4ab946ac493be30"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12</definedName>
    <definedName name="QBREPORTSUBCOLAXIS" localSheetId="1">0</definedName>
    <definedName name="QBREPORTTYPE" localSheetId="1">42</definedName>
    <definedName name="QBROWHEADERS" localSheetId="1">3</definedName>
    <definedName name="QBSTARTDATE" localSheetId="1">20220101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08" i="1" l="1"/>
  <c r="R408" i="1"/>
  <c r="T407" i="1"/>
  <c r="T405" i="1"/>
  <c r="T403" i="1"/>
  <c r="T401" i="1"/>
  <c r="T399" i="1"/>
  <c r="R399" i="1"/>
  <c r="T398" i="1"/>
  <c r="T396" i="1"/>
  <c r="T394" i="1"/>
  <c r="T392" i="1"/>
  <c r="T390" i="1"/>
  <c r="T388" i="1"/>
  <c r="T386" i="1"/>
  <c r="T384" i="1"/>
  <c r="T382" i="1"/>
  <c r="T380" i="1"/>
  <c r="T378" i="1"/>
  <c r="T376" i="1"/>
  <c r="T374" i="1"/>
  <c r="T372" i="1"/>
  <c r="T370" i="1"/>
  <c r="T368" i="1"/>
  <c r="T366" i="1"/>
  <c r="R366" i="1"/>
  <c r="T365" i="1"/>
  <c r="T363" i="1"/>
  <c r="T362" i="1"/>
  <c r="T360" i="1"/>
  <c r="T357" i="1"/>
  <c r="T355" i="1"/>
  <c r="T353" i="1"/>
  <c r="T351" i="1"/>
  <c r="R351" i="1"/>
  <c r="T350" i="1"/>
  <c r="T348" i="1"/>
  <c r="T346" i="1"/>
  <c r="T344" i="1"/>
  <c r="T342" i="1"/>
  <c r="R342" i="1"/>
  <c r="T341" i="1"/>
  <c r="T339" i="1"/>
  <c r="T337" i="1"/>
  <c r="T335" i="1"/>
  <c r="T333" i="1"/>
  <c r="R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2" i="1"/>
  <c r="T260" i="1"/>
  <c r="R260" i="1"/>
  <c r="T259" i="1"/>
  <c r="T258" i="1"/>
  <c r="T256" i="1"/>
  <c r="T254" i="1"/>
  <c r="R254" i="1"/>
  <c r="T253" i="1"/>
  <c r="T252" i="1"/>
  <c r="T251" i="1"/>
  <c r="T250" i="1"/>
  <c r="T249" i="1"/>
  <c r="T247" i="1"/>
  <c r="T245" i="1"/>
  <c r="R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5" i="1"/>
  <c r="R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2" i="1"/>
  <c r="R182" i="1"/>
  <c r="T181" i="1"/>
  <c r="T180" i="1"/>
  <c r="T179" i="1"/>
  <c r="T178" i="1"/>
  <c r="T177" i="1"/>
  <c r="T176" i="1"/>
  <c r="T175" i="1"/>
  <c r="T174" i="1"/>
  <c r="T173" i="1"/>
  <c r="T171" i="1"/>
  <c r="T169" i="1"/>
  <c r="T167" i="1"/>
  <c r="T163" i="1"/>
  <c r="T161" i="1"/>
  <c r="T159" i="1"/>
  <c r="T157" i="1"/>
  <c r="T155" i="1"/>
  <c r="T153" i="1"/>
  <c r="T151" i="1"/>
  <c r="R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</calcChain>
</file>

<file path=xl/sharedStrings.xml><?xml version="1.0" encoding="utf-8"?>
<sst xmlns="http://schemas.openxmlformats.org/spreadsheetml/2006/main" count="1525" uniqueCount="287">
  <si>
    <t>Type</t>
  </si>
  <si>
    <t>Date</t>
  </si>
  <si>
    <t>Num</t>
  </si>
  <si>
    <t>Name</t>
  </si>
  <si>
    <t>Memo</t>
  </si>
  <si>
    <t>Split</t>
  </si>
  <si>
    <t>Amount</t>
  </si>
  <si>
    <t>Balance</t>
  </si>
  <si>
    <t>BANK</t>
  </si>
  <si>
    <t>Total BANK</t>
  </si>
  <si>
    <t>Cunningham Water District</t>
  </si>
  <si>
    <t>Total Cunningham Water District</t>
  </si>
  <si>
    <t>Accumulated Depreciation</t>
  </si>
  <si>
    <t>Total Accumulated Depreciation</t>
  </si>
  <si>
    <t>Furniture and Equipment</t>
  </si>
  <si>
    <t>Total Furniture and Equipment</t>
  </si>
  <si>
    <t>Accounts Payable</t>
  </si>
  <si>
    <t>Total Accounts Payable</t>
  </si>
  <si>
    <t>Sales Tax Payable</t>
  </si>
  <si>
    <t>Total Sales Tax Payable</t>
  </si>
  <si>
    <t>Opening Balance Equity</t>
  </si>
  <si>
    <t>Total Opening Balance Equity</t>
  </si>
  <si>
    <t>Retained Earnings</t>
  </si>
  <si>
    <t>Total Retained Earnings</t>
  </si>
  <si>
    <t>Sales</t>
  </si>
  <si>
    <t>Total Sales</t>
  </si>
  <si>
    <t>Subcontracted Services</t>
  </si>
  <si>
    <t>Total Subcontracted Services</t>
  </si>
  <si>
    <t>SWIPE SIMPLE AUTO PAY</t>
  </si>
  <si>
    <t>Total SWIPE SIMPLE AUTO PAY</t>
  </si>
  <si>
    <t>618 chemicals</t>
  </si>
  <si>
    <t>Total 618 chemicals</t>
  </si>
  <si>
    <t>620 MATERIALS/SUPPLIES</t>
  </si>
  <si>
    <t>Total 620 MATERIALS/SUPPLIES</t>
  </si>
  <si>
    <t>630 contractual services</t>
  </si>
  <si>
    <t>Total 630 contractual services</t>
  </si>
  <si>
    <t>632 contractual services</t>
  </si>
  <si>
    <t>Total 632 contractual services</t>
  </si>
  <si>
    <t>635 water testing</t>
  </si>
  <si>
    <t>Total 635 water testing</t>
  </si>
  <si>
    <t>636 contractual services</t>
  </si>
  <si>
    <t>Total 636 contractual services</t>
  </si>
  <si>
    <t>655 property insurance</t>
  </si>
  <si>
    <t>Total 655 property insurance</t>
  </si>
  <si>
    <t>657 general liability</t>
  </si>
  <si>
    <t>Total 657 general liability</t>
  </si>
  <si>
    <t>675 MISCELLANEOUS EXPENSES</t>
  </si>
  <si>
    <t>Total 675 MISCELLANEOUS EXPENSES</t>
  </si>
  <si>
    <t>Advertising and Promotion</t>
  </si>
  <si>
    <t>Total Advertising and Promotion</t>
  </si>
  <si>
    <t>Automobile Expense</t>
  </si>
  <si>
    <t>Total Automobile Expense</t>
  </si>
  <si>
    <t>Bank Service Charges</t>
  </si>
  <si>
    <t>Total Bank Service Charges</t>
  </si>
  <si>
    <t>beginning balance</t>
  </si>
  <si>
    <t>Total beginning balance</t>
  </si>
  <si>
    <t>BLEACH/CAUSTIC</t>
  </si>
  <si>
    <t>Total BLEACH/CAUSTIC</t>
  </si>
  <si>
    <t>Business Licenses and Permits</t>
  </si>
  <si>
    <t>Total Business Licenses and Permits</t>
  </si>
  <si>
    <t>Computer and Internet Expenses</t>
  </si>
  <si>
    <t>Total Computer and Internet Expenses</t>
  </si>
  <si>
    <t>DEPOSITS 2022</t>
  </si>
  <si>
    <t>Total DEPOSITS 2022</t>
  </si>
  <si>
    <t>Depreciation Expense</t>
  </si>
  <si>
    <t>Total Depreciation Expense</t>
  </si>
  <si>
    <t>Dues and Subscriptions</t>
  </si>
  <si>
    <t>Total Dues and Subscriptions</t>
  </si>
  <si>
    <t>Equipment Rental</t>
  </si>
  <si>
    <t>Total Equipment Rental</t>
  </si>
  <si>
    <t>Insurance Expense</t>
  </si>
  <si>
    <t>General Liability Insurance</t>
  </si>
  <si>
    <t>Total General Liability Insurance</t>
  </si>
  <si>
    <t>Insurance Expense - Other</t>
  </si>
  <si>
    <t>Total Insurance Expense - Other</t>
  </si>
  <si>
    <t>Total Insurance Expense</t>
  </si>
  <si>
    <t>INTEREST  INCOME</t>
  </si>
  <si>
    <t>Total INTEREST  INCOME</t>
  </si>
  <si>
    <t>Interest Expense</t>
  </si>
  <si>
    <t>Total Interest Expense</t>
  </si>
  <si>
    <t>Meals and Entertainment</t>
  </si>
  <si>
    <t>Total Meals and Entertainment</t>
  </si>
  <si>
    <t>Miscellaneous Expense</t>
  </si>
  <si>
    <t>Total Miscellaneous Expense</t>
  </si>
  <si>
    <t>Office Supplies</t>
  </si>
  <si>
    <t>Total Office Supplies</t>
  </si>
  <si>
    <t>Postage and Delivery</t>
  </si>
  <si>
    <t>Total Postage and Delivery</t>
  </si>
  <si>
    <t>Printing and Reproduction</t>
  </si>
  <si>
    <t>Total Printing and Reproduction</t>
  </si>
  <si>
    <t>Professional Fees</t>
  </si>
  <si>
    <t>Total Professional Fees</t>
  </si>
  <si>
    <t>Rent Expense</t>
  </si>
  <si>
    <t>Total Rent Expense</t>
  </si>
  <si>
    <t>Repairs and Maintenance</t>
  </si>
  <si>
    <t>Total Repairs and Maintenance</t>
  </si>
  <si>
    <t>Sales Tax</t>
  </si>
  <si>
    <t>Total Sales Tax</t>
  </si>
  <si>
    <t>SCHOOL TAX</t>
  </si>
  <si>
    <t>Total SCHOOL TAX</t>
  </si>
  <si>
    <t>TAX</t>
  </si>
  <si>
    <t>Total TAX</t>
  </si>
  <si>
    <t>Telephone Expense</t>
  </si>
  <si>
    <t>Total Telephone Expense</t>
  </si>
  <si>
    <t>Travel Expense</t>
  </si>
  <si>
    <t>Total Travel Expense</t>
  </si>
  <si>
    <t>Utilities</t>
  </si>
  <si>
    <t>Total Utilities</t>
  </si>
  <si>
    <t>VOID</t>
  </si>
  <si>
    <t>Total VOID</t>
  </si>
  <si>
    <t>WATER PAYMENT</t>
  </si>
  <si>
    <t>Total WATER PAYMENT</t>
  </si>
  <si>
    <t>Ask My Accountant</t>
  </si>
  <si>
    <t>Total Ask My Accountant</t>
  </si>
  <si>
    <t>DISTRICT SUPPLIES</t>
  </si>
  <si>
    <t>Total DISTRICT SUPPLIES</t>
  </si>
  <si>
    <t>No accnt</t>
  </si>
  <si>
    <t>Total no accnt</t>
  </si>
  <si>
    <t>TOTAL</t>
  </si>
  <si>
    <t>Deposit</t>
  </si>
  <si>
    <t>Check</t>
  </si>
  <si>
    <t>DEP</t>
  </si>
  <si>
    <t>4968</t>
  </si>
  <si>
    <t>4969</t>
  </si>
  <si>
    <t>4970</t>
  </si>
  <si>
    <t>eft</t>
  </si>
  <si>
    <t>4967</t>
  </si>
  <si>
    <t>4971</t>
  </si>
  <si>
    <t>ef</t>
  </si>
  <si>
    <t>vsa pur</t>
  </si>
  <si>
    <t>4972</t>
  </si>
  <si>
    <t>4973</t>
  </si>
  <si>
    <t>4974</t>
  </si>
  <si>
    <t>4975</t>
  </si>
  <si>
    <t>4976</t>
  </si>
  <si>
    <t>4977</t>
  </si>
  <si>
    <t>4978</t>
  </si>
  <si>
    <t>4980</t>
  </si>
  <si>
    <t>4981</t>
  </si>
  <si>
    <t>4979</t>
  </si>
  <si>
    <t>4982</t>
  </si>
  <si>
    <t>4983</t>
  </si>
  <si>
    <t>4984</t>
  </si>
  <si>
    <t>4985</t>
  </si>
  <si>
    <t>4986</t>
  </si>
  <si>
    <t>EFT</t>
  </si>
  <si>
    <t>4987</t>
  </si>
  <si>
    <t>4988</t>
  </si>
  <si>
    <t>4989</t>
  </si>
  <si>
    <t>4990</t>
  </si>
  <si>
    <t>4991</t>
  </si>
  <si>
    <t>4992</t>
  </si>
  <si>
    <t>4993</t>
  </si>
  <si>
    <t>4994</t>
  </si>
  <si>
    <t>4995</t>
  </si>
  <si>
    <t>4996</t>
  </si>
  <si>
    <t>4997</t>
  </si>
  <si>
    <t>4998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</si>
  <si>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</si>
  <si>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</si>
  <si>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</si>
  <si>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</si>
  <si>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</si>
  <si>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</si>
  <si>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</si>
  <si>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</si>
  <si>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</si>
  <si>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5008</t>
  </si>
  <si>
    <t>5009</t>
  </si>
  <si>
    <t>5010</t>
  </si>
  <si>
    <t>5011</t>
  </si>
  <si>
    <t>5012</t>
  </si>
  <si>
    <t>5013</t>
  </si>
  <si>
    <t>5014</t>
  </si>
  <si>
    <t>5015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</si>
  <si>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</si>
  <si>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</si>
  <si>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</si>
  <si>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</si>
  <si>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</si>
  <si>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</si>
  <si>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</si>
  <si>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</si>
  <si>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</si>
  <si>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</si>
  <si>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</si>
  <si>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</si>
  <si>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</si>
  <si>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</si>
  <si>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</si>
  <si>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</si>
  <si>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</si>
  <si>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</si>
  <si>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</si>
  <si>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</si>
  <si>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</si>
  <si>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</si>
  <si>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</si>
  <si>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</si>
  <si>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</si>
  <si>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</si>
  <si>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</si>
  <si>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</si>
  <si>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</si>
  <si>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</si>
  <si>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</si>
  <si>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</si>
  <si>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</si>
  <si>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</si>
  <si>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</si>
  <si>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</si>
  <si>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</si>
  <si>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</si>
  <si>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</si>
  <si>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</si>
  <si>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</si>
  <si>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</si>
  <si>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</si>
  <si>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5060</t>
  </si>
  <si>
    <t>5059</t>
  </si>
  <si>
    <t>BEGINNING BALANCE</t>
  </si>
  <si>
    <t>INTEREST</t>
  </si>
  <si>
    <t>USA BLUEBOOK</t>
  </si>
  <si>
    <t>KRWA</t>
  </si>
  <si>
    <t>DEPARTMENT OF REVENUE</t>
  </si>
  <si>
    <t>Carissa Viniard</t>
  </si>
  <si>
    <t>ERIC YOUNG</t>
  </si>
  <si>
    <t>JPEC</t>
  </si>
  <si>
    <t>RETURNED CHECK</t>
  </si>
  <si>
    <t>WKRTC</t>
  </si>
  <si>
    <t>Geek Squad</t>
  </si>
  <si>
    <t>CNA SURETY</t>
  </si>
  <si>
    <t>G &amp; C SUPPLIES</t>
  </si>
  <si>
    <t>ITM INC</t>
  </si>
  <si>
    <t>Hawkins Incorp</t>
  </si>
  <si>
    <t>BARDWELL CITY UTILITIES</t>
  </si>
  <si>
    <t>POLLARD WATER</t>
  </si>
  <si>
    <t>Kelly Well Drilling</t>
  </si>
  <si>
    <t>MICROBAC</t>
  </si>
  <si>
    <t>KEVIN GARRETT</t>
  </si>
  <si>
    <t>KY 811</t>
  </si>
  <si>
    <t>Phil Hardy</t>
  </si>
  <si>
    <t>LOWES</t>
  </si>
  <si>
    <t>KACO</t>
  </si>
  <si>
    <t>KENTUCKY STATE TREASURER</t>
  </si>
  <si>
    <t>SECRETARY OF STATE</t>
  </si>
  <si>
    <t>DW EXCAVATING</t>
  </si>
  <si>
    <t>USPS</t>
  </si>
  <si>
    <t>REAGENTS</t>
  </si>
  <si>
    <t>ANNUAL DUES</t>
  </si>
  <si>
    <t>school tax</t>
  </si>
  <si>
    <t>Bookeeping</t>
  </si>
  <si>
    <t>OPERATOR</t>
  </si>
  <si>
    <t>electric bill</t>
  </si>
  <si>
    <t>charge</t>
  </si>
  <si>
    <t>stale dated</t>
  </si>
  <si>
    <t>phone bill</t>
  </si>
  <si>
    <t>Bookkeeping</t>
  </si>
  <si>
    <t>operator</t>
  </si>
  <si>
    <t>insurance</t>
  </si>
  <si>
    <t>REPAIR PARTS</t>
  </si>
  <si>
    <t>MASTER METER TESTING</t>
  </si>
  <si>
    <t>natural gas bill</t>
  </si>
  <si>
    <t>reimburse supplies and software</t>
  </si>
  <si>
    <t>bookkeeping</t>
  </si>
  <si>
    <t>well pump replacement</t>
  </si>
  <si>
    <t>ELECTRIC BILL</t>
  </si>
  <si>
    <t>2 mowings</t>
  </si>
  <si>
    <t>reimburse supplies</t>
  </si>
  <si>
    <t>BALLARD RETURNED CHECK</t>
  </si>
  <si>
    <t>BANK CHARGE</t>
  </si>
  <si>
    <t>PHONE BILL</t>
  </si>
  <si>
    <t>locates</t>
  </si>
  <si>
    <t>GAS BILL</t>
  </si>
  <si>
    <t>portable building mover</t>
  </si>
  <si>
    <t>INSURANCE</t>
  </si>
  <si>
    <t>TAX ASSESS</t>
  </si>
  <si>
    <t>gas bill</t>
  </si>
  <si>
    <t>REPAIRS TO SYSTEM</t>
  </si>
  <si>
    <t>2 MOWINGS</t>
  </si>
  <si>
    <t>BOOKKEEPING</t>
  </si>
  <si>
    <t>LOCATES</t>
  </si>
  <si>
    <t>REIMBURSE SUPPLIES</t>
  </si>
  <si>
    <t>ELECTRIC</t>
  </si>
  <si>
    <t>restaurant move meter</t>
  </si>
  <si>
    <t>one year post office box rent</t>
  </si>
  <si>
    <t>locate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</si>
</sst>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mm/dd/yyyy"/>
  </numFmts>
  <fonts count="6" x14ac:knownFonts="1">
    <font>
      <sz val="11"/>
      <color theme="1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1" fillId="0" borderId="3" xfId="0" applyNumberFormat="1" applyFont="1" applyBorder="1"/>
    <xf numFmtId="0" fontId="1" fillId="0" borderId="0" xfId="0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4" fillId="0" borderId="0" xfId="1" applyFont="1"/>
    <xf numFmtId="0" fontId="5" fillId="0" borderId="0" xfId="1" applyFont="1"/>
  </cellXfs>
  <cellStyles count="2">
    <cellStyle name="Normal" xfId="0" builtinId="0"/>
    <cellStyle name="Normal 2" xfId="1" xr:uid="{76A7B007-C3AB-4156-B18B-08DBD410FD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42AF803-A0A1-4BCF-A11E-31B62DAE4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430E5B0-CD27-A14A-1E57-54FC560B6A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110A3C6-2413-5EA3-5FDB-8D63F6CFC4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75F5C-7A61-4E72-A0DC-52E314B8DBB4}">
  <dimension ref="B1:C40"/>
  <sheetViews>
    <sheetView showGridLines="0" zoomScale="84" zoomScaleNormal="84" workbookViewId="0"/>
  </sheetViews>
  <sheetFormatPr defaultColWidth="8.85546875" defaultRowHeight="15" x14ac:dyDescent="0.25"/>
  <cols>
    <col min="1" max="1" width="3" style="16" customWidth="1"/>
    <col min="2" max="2" width="4.140625" style="16" customWidth="1"/>
    <col min="3" max="3" width="54" style="16" customWidth="1"/>
    <col min="4" max="4" width="3.7109375" style="16" customWidth="1"/>
    <col min="5" max="5" width="90.28515625" style="16" customWidth="1"/>
    <col min="6" max="7" width="8.85546875" style="16"/>
    <col min="8" max="8" width="15.42578125" style="16" customWidth="1"/>
    <col min="9" max="9" width="5.140625" style="16" customWidth="1"/>
    <col min="10" max="11" width="8.85546875" style="16"/>
    <col min="12" max="12" width="3" style="16" customWidth="1"/>
    <col min="13" max="15" width="8.85546875" style="16"/>
    <col min="16" max="16" width="7" style="16" customWidth="1"/>
    <col min="17" max="256" width="8.85546875" style="16"/>
    <col min="257" max="257" width="3" style="16" customWidth="1"/>
    <col min="258" max="258" width="4.140625" style="16" customWidth="1"/>
    <col min="259" max="259" width="54" style="16" customWidth="1"/>
    <col min="260" max="260" width="3.7109375" style="16" customWidth="1"/>
    <col min="261" max="261" width="90.28515625" style="16" customWidth="1"/>
    <col min="262" max="263" width="8.85546875" style="16"/>
    <col min="264" max="264" width="15.42578125" style="16" customWidth="1"/>
    <col min="265" max="265" width="5.140625" style="16" customWidth="1"/>
    <col min="266" max="267" width="8.85546875" style="16"/>
    <col min="268" max="268" width="3" style="16" customWidth="1"/>
    <col min="269" max="271" width="8.85546875" style="16"/>
    <col min="272" max="272" width="7" style="16" customWidth="1"/>
    <col min="273" max="512" width="8.85546875" style="16"/>
    <col min="513" max="513" width="3" style="16" customWidth="1"/>
    <col min="514" max="514" width="4.140625" style="16" customWidth="1"/>
    <col min="515" max="515" width="54" style="16" customWidth="1"/>
    <col min="516" max="516" width="3.7109375" style="16" customWidth="1"/>
    <col min="517" max="517" width="90.28515625" style="16" customWidth="1"/>
    <col min="518" max="519" width="8.85546875" style="16"/>
    <col min="520" max="520" width="15.42578125" style="16" customWidth="1"/>
    <col min="521" max="521" width="5.140625" style="16" customWidth="1"/>
    <col min="522" max="523" width="8.85546875" style="16"/>
    <col min="524" max="524" width="3" style="16" customWidth="1"/>
    <col min="525" max="527" width="8.85546875" style="16"/>
    <col min="528" max="528" width="7" style="16" customWidth="1"/>
    <col min="529" max="768" width="8.85546875" style="16"/>
    <col min="769" max="769" width="3" style="16" customWidth="1"/>
    <col min="770" max="770" width="4.140625" style="16" customWidth="1"/>
    <col min="771" max="771" width="54" style="16" customWidth="1"/>
    <col min="772" max="772" width="3.7109375" style="16" customWidth="1"/>
    <col min="773" max="773" width="90.28515625" style="16" customWidth="1"/>
    <col min="774" max="775" width="8.85546875" style="16"/>
    <col min="776" max="776" width="15.42578125" style="16" customWidth="1"/>
    <col min="777" max="777" width="5.140625" style="16" customWidth="1"/>
    <col min="778" max="779" width="8.85546875" style="16"/>
    <col min="780" max="780" width="3" style="16" customWidth="1"/>
    <col min="781" max="783" width="8.85546875" style="16"/>
    <col min="784" max="784" width="7" style="16" customWidth="1"/>
    <col min="785" max="1024" width="8.85546875" style="16"/>
    <col min="1025" max="1025" width="3" style="16" customWidth="1"/>
    <col min="1026" max="1026" width="4.140625" style="16" customWidth="1"/>
    <col min="1027" max="1027" width="54" style="16" customWidth="1"/>
    <col min="1028" max="1028" width="3.7109375" style="16" customWidth="1"/>
    <col min="1029" max="1029" width="90.28515625" style="16" customWidth="1"/>
    <col min="1030" max="1031" width="8.85546875" style="16"/>
    <col min="1032" max="1032" width="15.42578125" style="16" customWidth="1"/>
    <col min="1033" max="1033" width="5.140625" style="16" customWidth="1"/>
    <col min="1034" max="1035" width="8.85546875" style="16"/>
    <col min="1036" max="1036" width="3" style="16" customWidth="1"/>
    <col min="1037" max="1039" width="8.85546875" style="16"/>
    <col min="1040" max="1040" width="7" style="16" customWidth="1"/>
    <col min="1041" max="1280" width="8.85546875" style="16"/>
    <col min="1281" max="1281" width="3" style="16" customWidth="1"/>
    <col min="1282" max="1282" width="4.140625" style="16" customWidth="1"/>
    <col min="1283" max="1283" width="54" style="16" customWidth="1"/>
    <col min="1284" max="1284" width="3.7109375" style="16" customWidth="1"/>
    <col min="1285" max="1285" width="90.28515625" style="16" customWidth="1"/>
    <col min="1286" max="1287" width="8.85546875" style="16"/>
    <col min="1288" max="1288" width="15.42578125" style="16" customWidth="1"/>
    <col min="1289" max="1289" width="5.140625" style="16" customWidth="1"/>
    <col min="1290" max="1291" width="8.85546875" style="16"/>
    <col min="1292" max="1292" width="3" style="16" customWidth="1"/>
    <col min="1293" max="1295" width="8.85546875" style="16"/>
    <col min="1296" max="1296" width="7" style="16" customWidth="1"/>
    <col min="1297" max="1536" width="8.85546875" style="16"/>
    <col min="1537" max="1537" width="3" style="16" customWidth="1"/>
    <col min="1538" max="1538" width="4.140625" style="16" customWidth="1"/>
    <col min="1539" max="1539" width="54" style="16" customWidth="1"/>
    <col min="1540" max="1540" width="3.7109375" style="16" customWidth="1"/>
    <col min="1541" max="1541" width="90.28515625" style="16" customWidth="1"/>
    <col min="1542" max="1543" width="8.85546875" style="16"/>
    <col min="1544" max="1544" width="15.42578125" style="16" customWidth="1"/>
    <col min="1545" max="1545" width="5.140625" style="16" customWidth="1"/>
    <col min="1546" max="1547" width="8.85546875" style="16"/>
    <col min="1548" max="1548" width="3" style="16" customWidth="1"/>
    <col min="1549" max="1551" width="8.85546875" style="16"/>
    <col min="1552" max="1552" width="7" style="16" customWidth="1"/>
    <col min="1553" max="1792" width="8.85546875" style="16"/>
    <col min="1793" max="1793" width="3" style="16" customWidth="1"/>
    <col min="1794" max="1794" width="4.140625" style="16" customWidth="1"/>
    <col min="1795" max="1795" width="54" style="16" customWidth="1"/>
    <col min="1796" max="1796" width="3.7109375" style="16" customWidth="1"/>
    <col min="1797" max="1797" width="90.28515625" style="16" customWidth="1"/>
    <col min="1798" max="1799" width="8.85546875" style="16"/>
    <col min="1800" max="1800" width="15.42578125" style="16" customWidth="1"/>
    <col min="1801" max="1801" width="5.140625" style="16" customWidth="1"/>
    <col min="1802" max="1803" width="8.85546875" style="16"/>
    <col min="1804" max="1804" width="3" style="16" customWidth="1"/>
    <col min="1805" max="1807" width="8.85546875" style="16"/>
    <col min="1808" max="1808" width="7" style="16" customWidth="1"/>
    <col min="1809" max="2048" width="8.85546875" style="16"/>
    <col min="2049" max="2049" width="3" style="16" customWidth="1"/>
    <col min="2050" max="2050" width="4.140625" style="16" customWidth="1"/>
    <col min="2051" max="2051" width="54" style="16" customWidth="1"/>
    <col min="2052" max="2052" width="3.7109375" style="16" customWidth="1"/>
    <col min="2053" max="2053" width="90.28515625" style="16" customWidth="1"/>
    <col min="2054" max="2055" width="8.85546875" style="16"/>
    <col min="2056" max="2056" width="15.42578125" style="16" customWidth="1"/>
    <col min="2057" max="2057" width="5.140625" style="16" customWidth="1"/>
    <col min="2058" max="2059" width="8.85546875" style="16"/>
    <col min="2060" max="2060" width="3" style="16" customWidth="1"/>
    <col min="2061" max="2063" width="8.85546875" style="16"/>
    <col min="2064" max="2064" width="7" style="16" customWidth="1"/>
    <col min="2065" max="2304" width="8.85546875" style="16"/>
    <col min="2305" max="2305" width="3" style="16" customWidth="1"/>
    <col min="2306" max="2306" width="4.140625" style="16" customWidth="1"/>
    <col min="2307" max="2307" width="54" style="16" customWidth="1"/>
    <col min="2308" max="2308" width="3.7109375" style="16" customWidth="1"/>
    <col min="2309" max="2309" width="90.28515625" style="16" customWidth="1"/>
    <col min="2310" max="2311" width="8.85546875" style="16"/>
    <col min="2312" max="2312" width="15.42578125" style="16" customWidth="1"/>
    <col min="2313" max="2313" width="5.140625" style="16" customWidth="1"/>
    <col min="2314" max="2315" width="8.85546875" style="16"/>
    <col min="2316" max="2316" width="3" style="16" customWidth="1"/>
    <col min="2317" max="2319" width="8.85546875" style="16"/>
    <col min="2320" max="2320" width="7" style="16" customWidth="1"/>
    <col min="2321" max="2560" width="8.85546875" style="16"/>
    <col min="2561" max="2561" width="3" style="16" customWidth="1"/>
    <col min="2562" max="2562" width="4.140625" style="16" customWidth="1"/>
    <col min="2563" max="2563" width="54" style="16" customWidth="1"/>
    <col min="2564" max="2564" width="3.7109375" style="16" customWidth="1"/>
    <col min="2565" max="2565" width="90.28515625" style="16" customWidth="1"/>
    <col min="2566" max="2567" width="8.85546875" style="16"/>
    <col min="2568" max="2568" width="15.42578125" style="16" customWidth="1"/>
    <col min="2569" max="2569" width="5.140625" style="16" customWidth="1"/>
    <col min="2570" max="2571" width="8.85546875" style="16"/>
    <col min="2572" max="2572" width="3" style="16" customWidth="1"/>
    <col min="2573" max="2575" width="8.85546875" style="16"/>
    <col min="2576" max="2576" width="7" style="16" customWidth="1"/>
    <col min="2577" max="2816" width="8.85546875" style="16"/>
    <col min="2817" max="2817" width="3" style="16" customWidth="1"/>
    <col min="2818" max="2818" width="4.140625" style="16" customWidth="1"/>
    <col min="2819" max="2819" width="54" style="16" customWidth="1"/>
    <col min="2820" max="2820" width="3.7109375" style="16" customWidth="1"/>
    <col min="2821" max="2821" width="90.28515625" style="16" customWidth="1"/>
    <col min="2822" max="2823" width="8.85546875" style="16"/>
    <col min="2824" max="2824" width="15.42578125" style="16" customWidth="1"/>
    <col min="2825" max="2825" width="5.140625" style="16" customWidth="1"/>
    <col min="2826" max="2827" width="8.85546875" style="16"/>
    <col min="2828" max="2828" width="3" style="16" customWidth="1"/>
    <col min="2829" max="2831" width="8.85546875" style="16"/>
    <col min="2832" max="2832" width="7" style="16" customWidth="1"/>
    <col min="2833" max="3072" width="8.85546875" style="16"/>
    <col min="3073" max="3073" width="3" style="16" customWidth="1"/>
    <col min="3074" max="3074" width="4.140625" style="16" customWidth="1"/>
    <col min="3075" max="3075" width="54" style="16" customWidth="1"/>
    <col min="3076" max="3076" width="3.7109375" style="16" customWidth="1"/>
    <col min="3077" max="3077" width="90.28515625" style="16" customWidth="1"/>
    <col min="3078" max="3079" width="8.85546875" style="16"/>
    <col min="3080" max="3080" width="15.42578125" style="16" customWidth="1"/>
    <col min="3081" max="3081" width="5.140625" style="16" customWidth="1"/>
    <col min="3082" max="3083" width="8.85546875" style="16"/>
    <col min="3084" max="3084" width="3" style="16" customWidth="1"/>
    <col min="3085" max="3087" width="8.85546875" style="16"/>
    <col min="3088" max="3088" width="7" style="16" customWidth="1"/>
    <col min="3089" max="3328" width="8.85546875" style="16"/>
    <col min="3329" max="3329" width="3" style="16" customWidth="1"/>
    <col min="3330" max="3330" width="4.140625" style="16" customWidth="1"/>
    <col min="3331" max="3331" width="54" style="16" customWidth="1"/>
    <col min="3332" max="3332" width="3.7109375" style="16" customWidth="1"/>
    <col min="3333" max="3333" width="90.28515625" style="16" customWidth="1"/>
    <col min="3334" max="3335" width="8.85546875" style="16"/>
    <col min="3336" max="3336" width="15.42578125" style="16" customWidth="1"/>
    <col min="3337" max="3337" width="5.140625" style="16" customWidth="1"/>
    <col min="3338" max="3339" width="8.85546875" style="16"/>
    <col min="3340" max="3340" width="3" style="16" customWidth="1"/>
    <col min="3341" max="3343" width="8.85546875" style="16"/>
    <col min="3344" max="3344" width="7" style="16" customWidth="1"/>
    <col min="3345" max="3584" width="8.85546875" style="16"/>
    <col min="3585" max="3585" width="3" style="16" customWidth="1"/>
    <col min="3586" max="3586" width="4.140625" style="16" customWidth="1"/>
    <col min="3587" max="3587" width="54" style="16" customWidth="1"/>
    <col min="3588" max="3588" width="3.7109375" style="16" customWidth="1"/>
    <col min="3589" max="3589" width="90.28515625" style="16" customWidth="1"/>
    <col min="3590" max="3591" width="8.85546875" style="16"/>
    <col min="3592" max="3592" width="15.42578125" style="16" customWidth="1"/>
    <col min="3593" max="3593" width="5.140625" style="16" customWidth="1"/>
    <col min="3594" max="3595" width="8.85546875" style="16"/>
    <col min="3596" max="3596" width="3" style="16" customWidth="1"/>
    <col min="3597" max="3599" width="8.85546875" style="16"/>
    <col min="3600" max="3600" width="7" style="16" customWidth="1"/>
    <col min="3601" max="3840" width="8.85546875" style="16"/>
    <col min="3841" max="3841" width="3" style="16" customWidth="1"/>
    <col min="3842" max="3842" width="4.140625" style="16" customWidth="1"/>
    <col min="3843" max="3843" width="54" style="16" customWidth="1"/>
    <col min="3844" max="3844" width="3.7109375" style="16" customWidth="1"/>
    <col min="3845" max="3845" width="90.28515625" style="16" customWidth="1"/>
    <col min="3846" max="3847" width="8.85546875" style="16"/>
    <col min="3848" max="3848" width="15.42578125" style="16" customWidth="1"/>
    <col min="3849" max="3849" width="5.140625" style="16" customWidth="1"/>
    <col min="3850" max="3851" width="8.85546875" style="16"/>
    <col min="3852" max="3852" width="3" style="16" customWidth="1"/>
    <col min="3853" max="3855" width="8.85546875" style="16"/>
    <col min="3856" max="3856" width="7" style="16" customWidth="1"/>
    <col min="3857" max="4096" width="8.85546875" style="16"/>
    <col min="4097" max="4097" width="3" style="16" customWidth="1"/>
    <col min="4098" max="4098" width="4.140625" style="16" customWidth="1"/>
    <col min="4099" max="4099" width="54" style="16" customWidth="1"/>
    <col min="4100" max="4100" width="3.7109375" style="16" customWidth="1"/>
    <col min="4101" max="4101" width="90.28515625" style="16" customWidth="1"/>
    <col min="4102" max="4103" width="8.85546875" style="16"/>
    <col min="4104" max="4104" width="15.42578125" style="16" customWidth="1"/>
    <col min="4105" max="4105" width="5.140625" style="16" customWidth="1"/>
    <col min="4106" max="4107" width="8.85546875" style="16"/>
    <col min="4108" max="4108" width="3" style="16" customWidth="1"/>
    <col min="4109" max="4111" width="8.85546875" style="16"/>
    <col min="4112" max="4112" width="7" style="16" customWidth="1"/>
    <col min="4113" max="4352" width="8.85546875" style="16"/>
    <col min="4353" max="4353" width="3" style="16" customWidth="1"/>
    <col min="4354" max="4354" width="4.140625" style="16" customWidth="1"/>
    <col min="4355" max="4355" width="54" style="16" customWidth="1"/>
    <col min="4356" max="4356" width="3.7109375" style="16" customWidth="1"/>
    <col min="4357" max="4357" width="90.28515625" style="16" customWidth="1"/>
    <col min="4358" max="4359" width="8.85546875" style="16"/>
    <col min="4360" max="4360" width="15.42578125" style="16" customWidth="1"/>
    <col min="4361" max="4361" width="5.140625" style="16" customWidth="1"/>
    <col min="4362" max="4363" width="8.85546875" style="16"/>
    <col min="4364" max="4364" width="3" style="16" customWidth="1"/>
    <col min="4365" max="4367" width="8.85546875" style="16"/>
    <col min="4368" max="4368" width="7" style="16" customWidth="1"/>
    <col min="4369" max="4608" width="8.85546875" style="16"/>
    <col min="4609" max="4609" width="3" style="16" customWidth="1"/>
    <col min="4610" max="4610" width="4.140625" style="16" customWidth="1"/>
    <col min="4611" max="4611" width="54" style="16" customWidth="1"/>
    <col min="4612" max="4612" width="3.7109375" style="16" customWidth="1"/>
    <col min="4613" max="4613" width="90.28515625" style="16" customWidth="1"/>
    <col min="4614" max="4615" width="8.85546875" style="16"/>
    <col min="4616" max="4616" width="15.42578125" style="16" customWidth="1"/>
    <col min="4617" max="4617" width="5.140625" style="16" customWidth="1"/>
    <col min="4618" max="4619" width="8.85546875" style="16"/>
    <col min="4620" max="4620" width="3" style="16" customWidth="1"/>
    <col min="4621" max="4623" width="8.85546875" style="16"/>
    <col min="4624" max="4624" width="7" style="16" customWidth="1"/>
    <col min="4625" max="4864" width="8.85546875" style="16"/>
    <col min="4865" max="4865" width="3" style="16" customWidth="1"/>
    <col min="4866" max="4866" width="4.140625" style="16" customWidth="1"/>
    <col min="4867" max="4867" width="54" style="16" customWidth="1"/>
    <col min="4868" max="4868" width="3.7109375" style="16" customWidth="1"/>
    <col min="4869" max="4869" width="90.28515625" style="16" customWidth="1"/>
    <col min="4870" max="4871" width="8.85546875" style="16"/>
    <col min="4872" max="4872" width="15.42578125" style="16" customWidth="1"/>
    <col min="4873" max="4873" width="5.140625" style="16" customWidth="1"/>
    <col min="4874" max="4875" width="8.85546875" style="16"/>
    <col min="4876" max="4876" width="3" style="16" customWidth="1"/>
    <col min="4877" max="4879" width="8.85546875" style="16"/>
    <col min="4880" max="4880" width="7" style="16" customWidth="1"/>
    <col min="4881" max="5120" width="8.85546875" style="16"/>
    <col min="5121" max="5121" width="3" style="16" customWidth="1"/>
    <col min="5122" max="5122" width="4.140625" style="16" customWidth="1"/>
    <col min="5123" max="5123" width="54" style="16" customWidth="1"/>
    <col min="5124" max="5124" width="3.7109375" style="16" customWidth="1"/>
    <col min="5125" max="5125" width="90.28515625" style="16" customWidth="1"/>
    <col min="5126" max="5127" width="8.85546875" style="16"/>
    <col min="5128" max="5128" width="15.42578125" style="16" customWidth="1"/>
    <col min="5129" max="5129" width="5.140625" style="16" customWidth="1"/>
    <col min="5130" max="5131" width="8.85546875" style="16"/>
    <col min="5132" max="5132" width="3" style="16" customWidth="1"/>
    <col min="5133" max="5135" width="8.85546875" style="16"/>
    <col min="5136" max="5136" width="7" style="16" customWidth="1"/>
    <col min="5137" max="5376" width="8.85546875" style="16"/>
    <col min="5377" max="5377" width="3" style="16" customWidth="1"/>
    <col min="5378" max="5378" width="4.140625" style="16" customWidth="1"/>
    <col min="5379" max="5379" width="54" style="16" customWidth="1"/>
    <col min="5380" max="5380" width="3.7109375" style="16" customWidth="1"/>
    <col min="5381" max="5381" width="90.28515625" style="16" customWidth="1"/>
    <col min="5382" max="5383" width="8.85546875" style="16"/>
    <col min="5384" max="5384" width="15.42578125" style="16" customWidth="1"/>
    <col min="5385" max="5385" width="5.140625" style="16" customWidth="1"/>
    <col min="5386" max="5387" width="8.85546875" style="16"/>
    <col min="5388" max="5388" width="3" style="16" customWidth="1"/>
    <col min="5389" max="5391" width="8.85546875" style="16"/>
    <col min="5392" max="5392" width="7" style="16" customWidth="1"/>
    <col min="5393" max="5632" width="8.85546875" style="16"/>
    <col min="5633" max="5633" width="3" style="16" customWidth="1"/>
    <col min="5634" max="5634" width="4.140625" style="16" customWidth="1"/>
    <col min="5635" max="5635" width="54" style="16" customWidth="1"/>
    <col min="5636" max="5636" width="3.7109375" style="16" customWidth="1"/>
    <col min="5637" max="5637" width="90.28515625" style="16" customWidth="1"/>
    <col min="5638" max="5639" width="8.85546875" style="16"/>
    <col min="5640" max="5640" width="15.42578125" style="16" customWidth="1"/>
    <col min="5641" max="5641" width="5.140625" style="16" customWidth="1"/>
    <col min="5642" max="5643" width="8.85546875" style="16"/>
    <col min="5644" max="5644" width="3" style="16" customWidth="1"/>
    <col min="5645" max="5647" width="8.85546875" style="16"/>
    <col min="5648" max="5648" width="7" style="16" customWidth="1"/>
    <col min="5649" max="5888" width="8.85546875" style="16"/>
    <col min="5889" max="5889" width="3" style="16" customWidth="1"/>
    <col min="5890" max="5890" width="4.140625" style="16" customWidth="1"/>
    <col min="5891" max="5891" width="54" style="16" customWidth="1"/>
    <col min="5892" max="5892" width="3.7109375" style="16" customWidth="1"/>
    <col min="5893" max="5893" width="90.28515625" style="16" customWidth="1"/>
    <col min="5894" max="5895" width="8.85546875" style="16"/>
    <col min="5896" max="5896" width="15.42578125" style="16" customWidth="1"/>
    <col min="5897" max="5897" width="5.140625" style="16" customWidth="1"/>
    <col min="5898" max="5899" width="8.85546875" style="16"/>
    <col min="5900" max="5900" width="3" style="16" customWidth="1"/>
    <col min="5901" max="5903" width="8.85546875" style="16"/>
    <col min="5904" max="5904" width="7" style="16" customWidth="1"/>
    <col min="5905" max="6144" width="8.85546875" style="16"/>
    <col min="6145" max="6145" width="3" style="16" customWidth="1"/>
    <col min="6146" max="6146" width="4.140625" style="16" customWidth="1"/>
    <col min="6147" max="6147" width="54" style="16" customWidth="1"/>
    <col min="6148" max="6148" width="3.7109375" style="16" customWidth="1"/>
    <col min="6149" max="6149" width="90.28515625" style="16" customWidth="1"/>
    <col min="6150" max="6151" width="8.85546875" style="16"/>
    <col min="6152" max="6152" width="15.42578125" style="16" customWidth="1"/>
    <col min="6153" max="6153" width="5.140625" style="16" customWidth="1"/>
    <col min="6154" max="6155" width="8.85546875" style="16"/>
    <col min="6156" max="6156" width="3" style="16" customWidth="1"/>
    <col min="6157" max="6159" width="8.85546875" style="16"/>
    <col min="6160" max="6160" width="7" style="16" customWidth="1"/>
    <col min="6161" max="6400" width="8.85546875" style="16"/>
    <col min="6401" max="6401" width="3" style="16" customWidth="1"/>
    <col min="6402" max="6402" width="4.140625" style="16" customWidth="1"/>
    <col min="6403" max="6403" width="54" style="16" customWidth="1"/>
    <col min="6404" max="6404" width="3.7109375" style="16" customWidth="1"/>
    <col min="6405" max="6405" width="90.28515625" style="16" customWidth="1"/>
    <col min="6406" max="6407" width="8.85546875" style="16"/>
    <col min="6408" max="6408" width="15.42578125" style="16" customWidth="1"/>
    <col min="6409" max="6409" width="5.140625" style="16" customWidth="1"/>
    <col min="6410" max="6411" width="8.85546875" style="16"/>
    <col min="6412" max="6412" width="3" style="16" customWidth="1"/>
    <col min="6413" max="6415" width="8.85546875" style="16"/>
    <col min="6416" max="6416" width="7" style="16" customWidth="1"/>
    <col min="6417" max="6656" width="8.85546875" style="16"/>
    <col min="6657" max="6657" width="3" style="16" customWidth="1"/>
    <col min="6658" max="6658" width="4.140625" style="16" customWidth="1"/>
    <col min="6659" max="6659" width="54" style="16" customWidth="1"/>
    <col min="6660" max="6660" width="3.7109375" style="16" customWidth="1"/>
    <col min="6661" max="6661" width="90.28515625" style="16" customWidth="1"/>
    <col min="6662" max="6663" width="8.85546875" style="16"/>
    <col min="6664" max="6664" width="15.42578125" style="16" customWidth="1"/>
    <col min="6665" max="6665" width="5.140625" style="16" customWidth="1"/>
    <col min="6666" max="6667" width="8.85546875" style="16"/>
    <col min="6668" max="6668" width="3" style="16" customWidth="1"/>
    <col min="6669" max="6671" width="8.85546875" style="16"/>
    <col min="6672" max="6672" width="7" style="16" customWidth="1"/>
    <col min="6673" max="6912" width="8.85546875" style="16"/>
    <col min="6913" max="6913" width="3" style="16" customWidth="1"/>
    <col min="6914" max="6914" width="4.140625" style="16" customWidth="1"/>
    <col min="6915" max="6915" width="54" style="16" customWidth="1"/>
    <col min="6916" max="6916" width="3.7109375" style="16" customWidth="1"/>
    <col min="6917" max="6917" width="90.28515625" style="16" customWidth="1"/>
    <col min="6918" max="6919" width="8.85546875" style="16"/>
    <col min="6920" max="6920" width="15.42578125" style="16" customWidth="1"/>
    <col min="6921" max="6921" width="5.140625" style="16" customWidth="1"/>
    <col min="6922" max="6923" width="8.85546875" style="16"/>
    <col min="6924" max="6924" width="3" style="16" customWidth="1"/>
    <col min="6925" max="6927" width="8.85546875" style="16"/>
    <col min="6928" max="6928" width="7" style="16" customWidth="1"/>
    <col min="6929" max="7168" width="8.85546875" style="16"/>
    <col min="7169" max="7169" width="3" style="16" customWidth="1"/>
    <col min="7170" max="7170" width="4.140625" style="16" customWidth="1"/>
    <col min="7171" max="7171" width="54" style="16" customWidth="1"/>
    <col min="7172" max="7172" width="3.7109375" style="16" customWidth="1"/>
    <col min="7173" max="7173" width="90.28515625" style="16" customWidth="1"/>
    <col min="7174" max="7175" width="8.85546875" style="16"/>
    <col min="7176" max="7176" width="15.42578125" style="16" customWidth="1"/>
    <col min="7177" max="7177" width="5.140625" style="16" customWidth="1"/>
    <col min="7178" max="7179" width="8.85546875" style="16"/>
    <col min="7180" max="7180" width="3" style="16" customWidth="1"/>
    <col min="7181" max="7183" width="8.85546875" style="16"/>
    <col min="7184" max="7184" width="7" style="16" customWidth="1"/>
    <col min="7185" max="7424" width="8.85546875" style="16"/>
    <col min="7425" max="7425" width="3" style="16" customWidth="1"/>
    <col min="7426" max="7426" width="4.140625" style="16" customWidth="1"/>
    <col min="7427" max="7427" width="54" style="16" customWidth="1"/>
    <col min="7428" max="7428" width="3.7109375" style="16" customWidth="1"/>
    <col min="7429" max="7429" width="90.28515625" style="16" customWidth="1"/>
    <col min="7430" max="7431" width="8.85546875" style="16"/>
    <col min="7432" max="7432" width="15.42578125" style="16" customWidth="1"/>
    <col min="7433" max="7433" width="5.140625" style="16" customWidth="1"/>
    <col min="7434" max="7435" width="8.85546875" style="16"/>
    <col min="7436" max="7436" width="3" style="16" customWidth="1"/>
    <col min="7437" max="7439" width="8.85546875" style="16"/>
    <col min="7440" max="7440" width="7" style="16" customWidth="1"/>
    <col min="7441" max="7680" width="8.85546875" style="16"/>
    <col min="7681" max="7681" width="3" style="16" customWidth="1"/>
    <col min="7682" max="7682" width="4.140625" style="16" customWidth="1"/>
    <col min="7683" max="7683" width="54" style="16" customWidth="1"/>
    <col min="7684" max="7684" width="3.7109375" style="16" customWidth="1"/>
    <col min="7685" max="7685" width="90.28515625" style="16" customWidth="1"/>
    <col min="7686" max="7687" width="8.85546875" style="16"/>
    <col min="7688" max="7688" width="15.42578125" style="16" customWidth="1"/>
    <col min="7689" max="7689" width="5.140625" style="16" customWidth="1"/>
    <col min="7690" max="7691" width="8.85546875" style="16"/>
    <col min="7692" max="7692" width="3" style="16" customWidth="1"/>
    <col min="7693" max="7695" width="8.85546875" style="16"/>
    <col min="7696" max="7696" width="7" style="16" customWidth="1"/>
    <col min="7697" max="7936" width="8.85546875" style="16"/>
    <col min="7937" max="7937" width="3" style="16" customWidth="1"/>
    <col min="7938" max="7938" width="4.140625" style="16" customWidth="1"/>
    <col min="7939" max="7939" width="54" style="16" customWidth="1"/>
    <col min="7940" max="7940" width="3.7109375" style="16" customWidth="1"/>
    <col min="7941" max="7941" width="90.28515625" style="16" customWidth="1"/>
    <col min="7942" max="7943" width="8.85546875" style="16"/>
    <col min="7944" max="7944" width="15.42578125" style="16" customWidth="1"/>
    <col min="7945" max="7945" width="5.140625" style="16" customWidth="1"/>
    <col min="7946" max="7947" width="8.85546875" style="16"/>
    <col min="7948" max="7948" width="3" style="16" customWidth="1"/>
    <col min="7949" max="7951" width="8.85546875" style="16"/>
    <col min="7952" max="7952" width="7" style="16" customWidth="1"/>
    <col min="7953" max="8192" width="8.85546875" style="16"/>
    <col min="8193" max="8193" width="3" style="16" customWidth="1"/>
    <col min="8194" max="8194" width="4.140625" style="16" customWidth="1"/>
    <col min="8195" max="8195" width="54" style="16" customWidth="1"/>
    <col min="8196" max="8196" width="3.7109375" style="16" customWidth="1"/>
    <col min="8197" max="8197" width="90.28515625" style="16" customWidth="1"/>
    <col min="8198" max="8199" width="8.85546875" style="16"/>
    <col min="8200" max="8200" width="15.42578125" style="16" customWidth="1"/>
    <col min="8201" max="8201" width="5.140625" style="16" customWidth="1"/>
    <col min="8202" max="8203" width="8.85546875" style="16"/>
    <col min="8204" max="8204" width="3" style="16" customWidth="1"/>
    <col min="8205" max="8207" width="8.85546875" style="16"/>
    <col min="8208" max="8208" width="7" style="16" customWidth="1"/>
    <col min="8209" max="8448" width="8.85546875" style="16"/>
    <col min="8449" max="8449" width="3" style="16" customWidth="1"/>
    <col min="8450" max="8450" width="4.140625" style="16" customWidth="1"/>
    <col min="8451" max="8451" width="54" style="16" customWidth="1"/>
    <col min="8452" max="8452" width="3.7109375" style="16" customWidth="1"/>
    <col min="8453" max="8453" width="90.28515625" style="16" customWidth="1"/>
    <col min="8454" max="8455" width="8.85546875" style="16"/>
    <col min="8456" max="8456" width="15.42578125" style="16" customWidth="1"/>
    <col min="8457" max="8457" width="5.140625" style="16" customWidth="1"/>
    <col min="8458" max="8459" width="8.85546875" style="16"/>
    <col min="8460" max="8460" width="3" style="16" customWidth="1"/>
    <col min="8461" max="8463" width="8.85546875" style="16"/>
    <col min="8464" max="8464" width="7" style="16" customWidth="1"/>
    <col min="8465" max="8704" width="8.85546875" style="16"/>
    <col min="8705" max="8705" width="3" style="16" customWidth="1"/>
    <col min="8706" max="8706" width="4.140625" style="16" customWidth="1"/>
    <col min="8707" max="8707" width="54" style="16" customWidth="1"/>
    <col min="8708" max="8708" width="3.7109375" style="16" customWidth="1"/>
    <col min="8709" max="8709" width="90.28515625" style="16" customWidth="1"/>
    <col min="8710" max="8711" width="8.85546875" style="16"/>
    <col min="8712" max="8712" width="15.42578125" style="16" customWidth="1"/>
    <col min="8713" max="8713" width="5.140625" style="16" customWidth="1"/>
    <col min="8714" max="8715" width="8.85546875" style="16"/>
    <col min="8716" max="8716" width="3" style="16" customWidth="1"/>
    <col min="8717" max="8719" width="8.85546875" style="16"/>
    <col min="8720" max="8720" width="7" style="16" customWidth="1"/>
    <col min="8721" max="8960" width="8.85546875" style="16"/>
    <col min="8961" max="8961" width="3" style="16" customWidth="1"/>
    <col min="8962" max="8962" width="4.140625" style="16" customWidth="1"/>
    <col min="8963" max="8963" width="54" style="16" customWidth="1"/>
    <col min="8964" max="8964" width="3.7109375" style="16" customWidth="1"/>
    <col min="8965" max="8965" width="90.28515625" style="16" customWidth="1"/>
    <col min="8966" max="8967" width="8.85546875" style="16"/>
    <col min="8968" max="8968" width="15.42578125" style="16" customWidth="1"/>
    <col min="8969" max="8969" width="5.140625" style="16" customWidth="1"/>
    <col min="8970" max="8971" width="8.85546875" style="16"/>
    <col min="8972" max="8972" width="3" style="16" customWidth="1"/>
    <col min="8973" max="8975" width="8.85546875" style="16"/>
    <col min="8976" max="8976" width="7" style="16" customWidth="1"/>
    <col min="8977" max="9216" width="8.85546875" style="16"/>
    <col min="9217" max="9217" width="3" style="16" customWidth="1"/>
    <col min="9218" max="9218" width="4.140625" style="16" customWidth="1"/>
    <col min="9219" max="9219" width="54" style="16" customWidth="1"/>
    <col min="9220" max="9220" width="3.7109375" style="16" customWidth="1"/>
    <col min="9221" max="9221" width="90.28515625" style="16" customWidth="1"/>
    <col min="9222" max="9223" width="8.85546875" style="16"/>
    <col min="9224" max="9224" width="15.42578125" style="16" customWidth="1"/>
    <col min="9225" max="9225" width="5.140625" style="16" customWidth="1"/>
    <col min="9226" max="9227" width="8.85546875" style="16"/>
    <col min="9228" max="9228" width="3" style="16" customWidth="1"/>
    <col min="9229" max="9231" width="8.85546875" style="16"/>
    <col min="9232" max="9232" width="7" style="16" customWidth="1"/>
    <col min="9233" max="9472" width="8.85546875" style="16"/>
    <col min="9473" max="9473" width="3" style="16" customWidth="1"/>
    <col min="9474" max="9474" width="4.140625" style="16" customWidth="1"/>
    <col min="9475" max="9475" width="54" style="16" customWidth="1"/>
    <col min="9476" max="9476" width="3.7109375" style="16" customWidth="1"/>
    <col min="9477" max="9477" width="90.28515625" style="16" customWidth="1"/>
    <col min="9478" max="9479" width="8.85546875" style="16"/>
    <col min="9480" max="9480" width="15.42578125" style="16" customWidth="1"/>
    <col min="9481" max="9481" width="5.140625" style="16" customWidth="1"/>
    <col min="9482" max="9483" width="8.85546875" style="16"/>
    <col min="9484" max="9484" width="3" style="16" customWidth="1"/>
    <col min="9485" max="9487" width="8.85546875" style="16"/>
    <col min="9488" max="9488" width="7" style="16" customWidth="1"/>
    <col min="9489" max="9728" width="8.85546875" style="16"/>
    <col min="9729" max="9729" width="3" style="16" customWidth="1"/>
    <col min="9730" max="9730" width="4.140625" style="16" customWidth="1"/>
    <col min="9731" max="9731" width="54" style="16" customWidth="1"/>
    <col min="9732" max="9732" width="3.7109375" style="16" customWidth="1"/>
    <col min="9733" max="9733" width="90.28515625" style="16" customWidth="1"/>
    <col min="9734" max="9735" width="8.85546875" style="16"/>
    <col min="9736" max="9736" width="15.42578125" style="16" customWidth="1"/>
    <col min="9737" max="9737" width="5.140625" style="16" customWidth="1"/>
    <col min="9738" max="9739" width="8.85546875" style="16"/>
    <col min="9740" max="9740" width="3" style="16" customWidth="1"/>
    <col min="9741" max="9743" width="8.85546875" style="16"/>
    <col min="9744" max="9744" width="7" style="16" customWidth="1"/>
    <col min="9745" max="9984" width="8.85546875" style="16"/>
    <col min="9985" max="9985" width="3" style="16" customWidth="1"/>
    <col min="9986" max="9986" width="4.140625" style="16" customWidth="1"/>
    <col min="9987" max="9987" width="54" style="16" customWidth="1"/>
    <col min="9988" max="9988" width="3.7109375" style="16" customWidth="1"/>
    <col min="9989" max="9989" width="90.28515625" style="16" customWidth="1"/>
    <col min="9990" max="9991" width="8.85546875" style="16"/>
    <col min="9992" max="9992" width="15.42578125" style="16" customWidth="1"/>
    <col min="9993" max="9993" width="5.140625" style="16" customWidth="1"/>
    <col min="9994" max="9995" width="8.85546875" style="16"/>
    <col min="9996" max="9996" width="3" style="16" customWidth="1"/>
    <col min="9997" max="9999" width="8.85546875" style="16"/>
    <col min="10000" max="10000" width="7" style="16" customWidth="1"/>
    <col min="10001" max="10240" width="8.85546875" style="16"/>
    <col min="10241" max="10241" width="3" style="16" customWidth="1"/>
    <col min="10242" max="10242" width="4.140625" style="16" customWidth="1"/>
    <col min="10243" max="10243" width="54" style="16" customWidth="1"/>
    <col min="10244" max="10244" width="3.7109375" style="16" customWidth="1"/>
    <col min="10245" max="10245" width="90.28515625" style="16" customWidth="1"/>
    <col min="10246" max="10247" width="8.85546875" style="16"/>
    <col min="10248" max="10248" width="15.42578125" style="16" customWidth="1"/>
    <col min="10249" max="10249" width="5.140625" style="16" customWidth="1"/>
    <col min="10250" max="10251" width="8.85546875" style="16"/>
    <col min="10252" max="10252" width="3" style="16" customWidth="1"/>
    <col min="10253" max="10255" width="8.85546875" style="16"/>
    <col min="10256" max="10256" width="7" style="16" customWidth="1"/>
    <col min="10257" max="10496" width="8.85546875" style="16"/>
    <col min="10497" max="10497" width="3" style="16" customWidth="1"/>
    <col min="10498" max="10498" width="4.140625" style="16" customWidth="1"/>
    <col min="10499" max="10499" width="54" style="16" customWidth="1"/>
    <col min="10500" max="10500" width="3.7109375" style="16" customWidth="1"/>
    <col min="10501" max="10501" width="90.28515625" style="16" customWidth="1"/>
    <col min="10502" max="10503" width="8.85546875" style="16"/>
    <col min="10504" max="10504" width="15.42578125" style="16" customWidth="1"/>
    <col min="10505" max="10505" width="5.140625" style="16" customWidth="1"/>
    <col min="10506" max="10507" width="8.85546875" style="16"/>
    <col min="10508" max="10508" width="3" style="16" customWidth="1"/>
    <col min="10509" max="10511" width="8.85546875" style="16"/>
    <col min="10512" max="10512" width="7" style="16" customWidth="1"/>
    <col min="10513" max="10752" width="8.85546875" style="16"/>
    <col min="10753" max="10753" width="3" style="16" customWidth="1"/>
    <col min="10754" max="10754" width="4.140625" style="16" customWidth="1"/>
    <col min="10755" max="10755" width="54" style="16" customWidth="1"/>
    <col min="10756" max="10756" width="3.7109375" style="16" customWidth="1"/>
    <col min="10757" max="10757" width="90.28515625" style="16" customWidth="1"/>
    <col min="10758" max="10759" width="8.85546875" style="16"/>
    <col min="10760" max="10760" width="15.42578125" style="16" customWidth="1"/>
    <col min="10761" max="10761" width="5.140625" style="16" customWidth="1"/>
    <col min="10762" max="10763" width="8.85546875" style="16"/>
    <col min="10764" max="10764" width="3" style="16" customWidth="1"/>
    <col min="10765" max="10767" width="8.85546875" style="16"/>
    <col min="10768" max="10768" width="7" style="16" customWidth="1"/>
    <col min="10769" max="11008" width="8.85546875" style="16"/>
    <col min="11009" max="11009" width="3" style="16" customWidth="1"/>
    <col min="11010" max="11010" width="4.140625" style="16" customWidth="1"/>
    <col min="11011" max="11011" width="54" style="16" customWidth="1"/>
    <col min="11012" max="11012" width="3.7109375" style="16" customWidth="1"/>
    <col min="11013" max="11013" width="90.28515625" style="16" customWidth="1"/>
    <col min="11014" max="11015" width="8.85546875" style="16"/>
    <col min="11016" max="11016" width="15.42578125" style="16" customWidth="1"/>
    <col min="11017" max="11017" width="5.140625" style="16" customWidth="1"/>
    <col min="11018" max="11019" width="8.85546875" style="16"/>
    <col min="11020" max="11020" width="3" style="16" customWidth="1"/>
    <col min="11021" max="11023" width="8.85546875" style="16"/>
    <col min="11024" max="11024" width="7" style="16" customWidth="1"/>
    <col min="11025" max="11264" width="8.85546875" style="16"/>
    <col min="11265" max="11265" width="3" style="16" customWidth="1"/>
    <col min="11266" max="11266" width="4.140625" style="16" customWidth="1"/>
    <col min="11267" max="11267" width="54" style="16" customWidth="1"/>
    <col min="11268" max="11268" width="3.7109375" style="16" customWidth="1"/>
    <col min="11269" max="11269" width="90.28515625" style="16" customWidth="1"/>
    <col min="11270" max="11271" width="8.85546875" style="16"/>
    <col min="11272" max="11272" width="15.42578125" style="16" customWidth="1"/>
    <col min="11273" max="11273" width="5.140625" style="16" customWidth="1"/>
    <col min="11274" max="11275" width="8.85546875" style="16"/>
    <col min="11276" max="11276" width="3" style="16" customWidth="1"/>
    <col min="11277" max="11279" width="8.85546875" style="16"/>
    <col min="11280" max="11280" width="7" style="16" customWidth="1"/>
    <col min="11281" max="11520" width="8.85546875" style="16"/>
    <col min="11521" max="11521" width="3" style="16" customWidth="1"/>
    <col min="11522" max="11522" width="4.140625" style="16" customWidth="1"/>
    <col min="11523" max="11523" width="54" style="16" customWidth="1"/>
    <col min="11524" max="11524" width="3.7109375" style="16" customWidth="1"/>
    <col min="11525" max="11525" width="90.28515625" style="16" customWidth="1"/>
    <col min="11526" max="11527" width="8.85546875" style="16"/>
    <col min="11528" max="11528" width="15.42578125" style="16" customWidth="1"/>
    <col min="11529" max="11529" width="5.140625" style="16" customWidth="1"/>
    <col min="11530" max="11531" width="8.85546875" style="16"/>
    <col min="11532" max="11532" width="3" style="16" customWidth="1"/>
    <col min="11533" max="11535" width="8.85546875" style="16"/>
    <col min="11536" max="11536" width="7" style="16" customWidth="1"/>
    <col min="11537" max="11776" width="8.85546875" style="16"/>
    <col min="11777" max="11777" width="3" style="16" customWidth="1"/>
    <col min="11778" max="11778" width="4.140625" style="16" customWidth="1"/>
    <col min="11779" max="11779" width="54" style="16" customWidth="1"/>
    <col min="11780" max="11780" width="3.7109375" style="16" customWidth="1"/>
    <col min="11781" max="11781" width="90.28515625" style="16" customWidth="1"/>
    <col min="11782" max="11783" width="8.85546875" style="16"/>
    <col min="11784" max="11784" width="15.42578125" style="16" customWidth="1"/>
    <col min="11785" max="11785" width="5.140625" style="16" customWidth="1"/>
    <col min="11786" max="11787" width="8.85546875" style="16"/>
    <col min="11788" max="11788" width="3" style="16" customWidth="1"/>
    <col min="11789" max="11791" width="8.85546875" style="16"/>
    <col min="11792" max="11792" width="7" style="16" customWidth="1"/>
    <col min="11793" max="12032" width="8.85546875" style="16"/>
    <col min="12033" max="12033" width="3" style="16" customWidth="1"/>
    <col min="12034" max="12034" width="4.140625" style="16" customWidth="1"/>
    <col min="12035" max="12035" width="54" style="16" customWidth="1"/>
    <col min="12036" max="12036" width="3.7109375" style="16" customWidth="1"/>
    <col min="12037" max="12037" width="90.28515625" style="16" customWidth="1"/>
    <col min="12038" max="12039" width="8.85546875" style="16"/>
    <col min="12040" max="12040" width="15.42578125" style="16" customWidth="1"/>
    <col min="12041" max="12041" width="5.140625" style="16" customWidth="1"/>
    <col min="12042" max="12043" width="8.85546875" style="16"/>
    <col min="12044" max="12044" width="3" style="16" customWidth="1"/>
    <col min="12045" max="12047" width="8.85546875" style="16"/>
    <col min="12048" max="12048" width="7" style="16" customWidth="1"/>
    <col min="12049" max="12288" width="8.85546875" style="16"/>
    <col min="12289" max="12289" width="3" style="16" customWidth="1"/>
    <col min="12290" max="12290" width="4.140625" style="16" customWidth="1"/>
    <col min="12291" max="12291" width="54" style="16" customWidth="1"/>
    <col min="12292" max="12292" width="3.7109375" style="16" customWidth="1"/>
    <col min="12293" max="12293" width="90.28515625" style="16" customWidth="1"/>
    <col min="12294" max="12295" width="8.85546875" style="16"/>
    <col min="12296" max="12296" width="15.42578125" style="16" customWidth="1"/>
    <col min="12297" max="12297" width="5.140625" style="16" customWidth="1"/>
    <col min="12298" max="12299" width="8.85546875" style="16"/>
    <col min="12300" max="12300" width="3" style="16" customWidth="1"/>
    <col min="12301" max="12303" width="8.85546875" style="16"/>
    <col min="12304" max="12304" width="7" style="16" customWidth="1"/>
    <col min="12305" max="12544" width="8.85546875" style="16"/>
    <col min="12545" max="12545" width="3" style="16" customWidth="1"/>
    <col min="12546" max="12546" width="4.140625" style="16" customWidth="1"/>
    <col min="12547" max="12547" width="54" style="16" customWidth="1"/>
    <col min="12548" max="12548" width="3.7109375" style="16" customWidth="1"/>
    <col min="12549" max="12549" width="90.28515625" style="16" customWidth="1"/>
    <col min="12550" max="12551" width="8.85546875" style="16"/>
    <col min="12552" max="12552" width="15.42578125" style="16" customWidth="1"/>
    <col min="12553" max="12553" width="5.140625" style="16" customWidth="1"/>
    <col min="12554" max="12555" width="8.85546875" style="16"/>
    <col min="12556" max="12556" width="3" style="16" customWidth="1"/>
    <col min="12557" max="12559" width="8.85546875" style="16"/>
    <col min="12560" max="12560" width="7" style="16" customWidth="1"/>
    <col min="12561" max="12800" width="8.85546875" style="16"/>
    <col min="12801" max="12801" width="3" style="16" customWidth="1"/>
    <col min="12802" max="12802" width="4.140625" style="16" customWidth="1"/>
    <col min="12803" max="12803" width="54" style="16" customWidth="1"/>
    <col min="12804" max="12804" width="3.7109375" style="16" customWidth="1"/>
    <col min="12805" max="12805" width="90.28515625" style="16" customWidth="1"/>
    <col min="12806" max="12807" width="8.85546875" style="16"/>
    <col min="12808" max="12808" width="15.42578125" style="16" customWidth="1"/>
    <col min="12809" max="12809" width="5.140625" style="16" customWidth="1"/>
    <col min="12810" max="12811" width="8.85546875" style="16"/>
    <col min="12812" max="12812" width="3" style="16" customWidth="1"/>
    <col min="12813" max="12815" width="8.85546875" style="16"/>
    <col min="12816" max="12816" width="7" style="16" customWidth="1"/>
    <col min="12817" max="13056" width="8.85546875" style="16"/>
    <col min="13057" max="13057" width="3" style="16" customWidth="1"/>
    <col min="13058" max="13058" width="4.140625" style="16" customWidth="1"/>
    <col min="13059" max="13059" width="54" style="16" customWidth="1"/>
    <col min="13060" max="13060" width="3.7109375" style="16" customWidth="1"/>
    <col min="13061" max="13061" width="90.28515625" style="16" customWidth="1"/>
    <col min="13062" max="13063" width="8.85546875" style="16"/>
    <col min="13064" max="13064" width="15.42578125" style="16" customWidth="1"/>
    <col min="13065" max="13065" width="5.140625" style="16" customWidth="1"/>
    <col min="13066" max="13067" width="8.85546875" style="16"/>
    <col min="13068" max="13068" width="3" style="16" customWidth="1"/>
    <col min="13069" max="13071" width="8.85546875" style="16"/>
    <col min="13072" max="13072" width="7" style="16" customWidth="1"/>
    <col min="13073" max="13312" width="8.85546875" style="16"/>
    <col min="13313" max="13313" width="3" style="16" customWidth="1"/>
    <col min="13314" max="13314" width="4.140625" style="16" customWidth="1"/>
    <col min="13315" max="13315" width="54" style="16" customWidth="1"/>
    <col min="13316" max="13316" width="3.7109375" style="16" customWidth="1"/>
    <col min="13317" max="13317" width="90.28515625" style="16" customWidth="1"/>
    <col min="13318" max="13319" width="8.85546875" style="16"/>
    <col min="13320" max="13320" width="15.42578125" style="16" customWidth="1"/>
    <col min="13321" max="13321" width="5.140625" style="16" customWidth="1"/>
    <col min="13322" max="13323" width="8.85546875" style="16"/>
    <col min="13324" max="13324" width="3" style="16" customWidth="1"/>
    <col min="13325" max="13327" width="8.85546875" style="16"/>
    <col min="13328" max="13328" width="7" style="16" customWidth="1"/>
    <col min="13329" max="13568" width="8.85546875" style="16"/>
    <col min="13569" max="13569" width="3" style="16" customWidth="1"/>
    <col min="13570" max="13570" width="4.140625" style="16" customWidth="1"/>
    <col min="13571" max="13571" width="54" style="16" customWidth="1"/>
    <col min="13572" max="13572" width="3.7109375" style="16" customWidth="1"/>
    <col min="13573" max="13573" width="90.28515625" style="16" customWidth="1"/>
    <col min="13574" max="13575" width="8.85546875" style="16"/>
    <col min="13576" max="13576" width="15.42578125" style="16" customWidth="1"/>
    <col min="13577" max="13577" width="5.140625" style="16" customWidth="1"/>
    <col min="13578" max="13579" width="8.85546875" style="16"/>
    <col min="13580" max="13580" width="3" style="16" customWidth="1"/>
    <col min="13581" max="13583" width="8.85546875" style="16"/>
    <col min="13584" max="13584" width="7" style="16" customWidth="1"/>
    <col min="13585" max="13824" width="8.85546875" style="16"/>
    <col min="13825" max="13825" width="3" style="16" customWidth="1"/>
    <col min="13826" max="13826" width="4.140625" style="16" customWidth="1"/>
    <col min="13827" max="13827" width="54" style="16" customWidth="1"/>
    <col min="13828" max="13828" width="3.7109375" style="16" customWidth="1"/>
    <col min="13829" max="13829" width="90.28515625" style="16" customWidth="1"/>
    <col min="13830" max="13831" width="8.85546875" style="16"/>
    <col min="13832" max="13832" width="15.42578125" style="16" customWidth="1"/>
    <col min="13833" max="13833" width="5.140625" style="16" customWidth="1"/>
    <col min="13834" max="13835" width="8.85546875" style="16"/>
    <col min="13836" max="13836" width="3" style="16" customWidth="1"/>
    <col min="13837" max="13839" width="8.85546875" style="16"/>
    <col min="13840" max="13840" width="7" style="16" customWidth="1"/>
    <col min="13841" max="14080" width="8.85546875" style="16"/>
    <col min="14081" max="14081" width="3" style="16" customWidth="1"/>
    <col min="14082" max="14082" width="4.140625" style="16" customWidth="1"/>
    <col min="14083" max="14083" width="54" style="16" customWidth="1"/>
    <col min="14084" max="14084" width="3.7109375" style="16" customWidth="1"/>
    <col min="14085" max="14085" width="90.28515625" style="16" customWidth="1"/>
    <col min="14086" max="14087" width="8.85546875" style="16"/>
    <col min="14088" max="14088" width="15.42578125" style="16" customWidth="1"/>
    <col min="14089" max="14089" width="5.140625" style="16" customWidth="1"/>
    <col min="14090" max="14091" width="8.85546875" style="16"/>
    <col min="14092" max="14092" width="3" style="16" customWidth="1"/>
    <col min="14093" max="14095" width="8.85546875" style="16"/>
    <col min="14096" max="14096" width="7" style="16" customWidth="1"/>
    <col min="14097" max="14336" width="8.85546875" style="16"/>
    <col min="14337" max="14337" width="3" style="16" customWidth="1"/>
    <col min="14338" max="14338" width="4.140625" style="16" customWidth="1"/>
    <col min="14339" max="14339" width="54" style="16" customWidth="1"/>
    <col min="14340" max="14340" width="3.7109375" style="16" customWidth="1"/>
    <col min="14341" max="14341" width="90.28515625" style="16" customWidth="1"/>
    <col min="14342" max="14343" width="8.85546875" style="16"/>
    <col min="14344" max="14344" width="15.42578125" style="16" customWidth="1"/>
    <col min="14345" max="14345" width="5.140625" style="16" customWidth="1"/>
    <col min="14346" max="14347" width="8.85546875" style="16"/>
    <col min="14348" max="14348" width="3" style="16" customWidth="1"/>
    <col min="14349" max="14351" width="8.85546875" style="16"/>
    <col min="14352" max="14352" width="7" style="16" customWidth="1"/>
    <col min="14353" max="14592" width="8.85546875" style="16"/>
    <col min="14593" max="14593" width="3" style="16" customWidth="1"/>
    <col min="14594" max="14594" width="4.140625" style="16" customWidth="1"/>
    <col min="14595" max="14595" width="54" style="16" customWidth="1"/>
    <col min="14596" max="14596" width="3.7109375" style="16" customWidth="1"/>
    <col min="14597" max="14597" width="90.28515625" style="16" customWidth="1"/>
    <col min="14598" max="14599" width="8.85546875" style="16"/>
    <col min="14600" max="14600" width="15.42578125" style="16" customWidth="1"/>
    <col min="14601" max="14601" width="5.140625" style="16" customWidth="1"/>
    <col min="14602" max="14603" width="8.85546875" style="16"/>
    <col min="14604" max="14604" width="3" style="16" customWidth="1"/>
    <col min="14605" max="14607" width="8.85546875" style="16"/>
    <col min="14608" max="14608" width="7" style="16" customWidth="1"/>
    <col min="14609" max="14848" width="8.85546875" style="16"/>
    <col min="14849" max="14849" width="3" style="16" customWidth="1"/>
    <col min="14850" max="14850" width="4.140625" style="16" customWidth="1"/>
    <col min="14851" max="14851" width="54" style="16" customWidth="1"/>
    <col min="14852" max="14852" width="3.7109375" style="16" customWidth="1"/>
    <col min="14853" max="14853" width="90.28515625" style="16" customWidth="1"/>
    <col min="14854" max="14855" width="8.85546875" style="16"/>
    <col min="14856" max="14856" width="15.42578125" style="16" customWidth="1"/>
    <col min="14857" max="14857" width="5.140625" style="16" customWidth="1"/>
    <col min="14858" max="14859" width="8.85546875" style="16"/>
    <col min="14860" max="14860" width="3" style="16" customWidth="1"/>
    <col min="14861" max="14863" width="8.85546875" style="16"/>
    <col min="14864" max="14864" width="7" style="16" customWidth="1"/>
    <col min="14865" max="15104" width="8.85546875" style="16"/>
    <col min="15105" max="15105" width="3" style="16" customWidth="1"/>
    <col min="15106" max="15106" width="4.140625" style="16" customWidth="1"/>
    <col min="15107" max="15107" width="54" style="16" customWidth="1"/>
    <col min="15108" max="15108" width="3.7109375" style="16" customWidth="1"/>
    <col min="15109" max="15109" width="90.28515625" style="16" customWidth="1"/>
    <col min="15110" max="15111" width="8.85546875" style="16"/>
    <col min="15112" max="15112" width="15.42578125" style="16" customWidth="1"/>
    <col min="15113" max="15113" width="5.140625" style="16" customWidth="1"/>
    <col min="15114" max="15115" width="8.85546875" style="16"/>
    <col min="15116" max="15116" width="3" style="16" customWidth="1"/>
    <col min="15117" max="15119" width="8.85546875" style="16"/>
    <col min="15120" max="15120" width="7" style="16" customWidth="1"/>
    <col min="15121" max="15360" width="8.85546875" style="16"/>
    <col min="15361" max="15361" width="3" style="16" customWidth="1"/>
    <col min="15362" max="15362" width="4.140625" style="16" customWidth="1"/>
    <col min="15363" max="15363" width="54" style="16" customWidth="1"/>
    <col min="15364" max="15364" width="3.7109375" style="16" customWidth="1"/>
    <col min="15365" max="15365" width="90.28515625" style="16" customWidth="1"/>
    <col min="15366" max="15367" width="8.85546875" style="16"/>
    <col min="15368" max="15368" width="15.42578125" style="16" customWidth="1"/>
    <col min="15369" max="15369" width="5.140625" style="16" customWidth="1"/>
    <col min="15370" max="15371" width="8.85546875" style="16"/>
    <col min="15372" max="15372" width="3" style="16" customWidth="1"/>
    <col min="15373" max="15375" width="8.85546875" style="16"/>
    <col min="15376" max="15376" width="7" style="16" customWidth="1"/>
    <col min="15377" max="15616" width="8.85546875" style="16"/>
    <col min="15617" max="15617" width="3" style="16" customWidth="1"/>
    <col min="15618" max="15618" width="4.140625" style="16" customWidth="1"/>
    <col min="15619" max="15619" width="54" style="16" customWidth="1"/>
    <col min="15620" max="15620" width="3.7109375" style="16" customWidth="1"/>
    <col min="15621" max="15621" width="90.28515625" style="16" customWidth="1"/>
    <col min="15622" max="15623" width="8.85546875" style="16"/>
    <col min="15624" max="15624" width="15.42578125" style="16" customWidth="1"/>
    <col min="15625" max="15625" width="5.140625" style="16" customWidth="1"/>
    <col min="15626" max="15627" width="8.85546875" style="16"/>
    <col min="15628" max="15628" width="3" style="16" customWidth="1"/>
    <col min="15629" max="15631" width="8.85546875" style="16"/>
    <col min="15632" max="15632" width="7" style="16" customWidth="1"/>
    <col min="15633" max="15872" width="8.85546875" style="16"/>
    <col min="15873" max="15873" width="3" style="16" customWidth="1"/>
    <col min="15874" max="15874" width="4.140625" style="16" customWidth="1"/>
    <col min="15875" max="15875" width="54" style="16" customWidth="1"/>
    <col min="15876" max="15876" width="3.7109375" style="16" customWidth="1"/>
    <col min="15877" max="15877" width="90.28515625" style="16" customWidth="1"/>
    <col min="15878" max="15879" width="8.85546875" style="16"/>
    <col min="15880" max="15880" width="15.42578125" style="16" customWidth="1"/>
    <col min="15881" max="15881" width="5.140625" style="16" customWidth="1"/>
    <col min="15882" max="15883" width="8.85546875" style="16"/>
    <col min="15884" max="15884" width="3" style="16" customWidth="1"/>
    <col min="15885" max="15887" width="8.85546875" style="16"/>
    <col min="15888" max="15888" width="7" style="16" customWidth="1"/>
    <col min="15889" max="16128" width="8.85546875" style="16"/>
    <col min="16129" max="16129" width="3" style="16" customWidth="1"/>
    <col min="16130" max="16130" width="4.140625" style="16" customWidth="1"/>
    <col min="16131" max="16131" width="54" style="16" customWidth="1"/>
    <col min="16132" max="16132" width="3.7109375" style="16" customWidth="1"/>
    <col min="16133" max="16133" width="90.28515625" style="16" customWidth="1"/>
    <col min="16134" max="16135" width="8.85546875" style="16"/>
    <col min="16136" max="16136" width="15.42578125" style="16" customWidth="1"/>
    <col min="16137" max="16137" width="5.140625" style="16" customWidth="1"/>
    <col min="16138" max="16139" width="8.85546875" style="16"/>
    <col min="16140" max="16140" width="3" style="16" customWidth="1"/>
    <col min="16141" max="16143" width="8.85546875" style="16"/>
    <col min="16144" max="16144" width="7" style="16" customWidth="1"/>
    <col min="16145" max="16384" width="8.85546875" style="16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ht="17.100000000000001" customHeight="1" x14ac:dyDescent="0.25"/>
    <row r="18" ht="17.100000000000001" customHeight="1" x14ac:dyDescent="0.25"/>
    <row r="19" ht="17.100000000000001" customHeight="1" x14ac:dyDescent="0.25"/>
    <row r="40" spans="2:3" x14ac:dyDescent="0.25">
      <c r="B40" s="17"/>
      <c r="C40" s="1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889B1-B241-4ACC-8BB5-646647736FE0}">
  <sheetPr codeName="Sheet1"/>
  <dimension ref="A1:T409"/>
  <sheetViews>
    <sheetView tabSelected="1" workbookViewId="0">
      <pane xSplit="3" ySplit="1" topLeftCell="D2" activePane="bottomRight" state="frozenSplit"/>
      <selection pane="topRight" activeCell="D1" sqref="D1"/>
      <selection pane="bottomLeft" activeCell="A2" sqref="A2"/>
      <selection pane="bottomRight"/>
    </sheetView>
  </sheetViews>
  <sheetFormatPr defaultRowHeight="15" x14ac:dyDescent="0.25"/>
  <cols>
    <col min="1" max="2" width="3" style="15" customWidth="1"/>
    <col min="3" max="3" width="26" style="15" customWidth="1"/>
    <col min="4" max="5" width="2.28515625" style="15" customWidth="1"/>
    <col min="6" max="6" width="6.140625" style="15" bestFit="1" customWidth="1"/>
    <col min="7" max="7" width="2.28515625" style="15" customWidth="1"/>
    <col min="8" max="8" width="8.7109375" style="15" bestFit="1" customWidth="1"/>
    <col min="9" max="9" width="2.28515625" style="15" customWidth="1"/>
    <col min="10" max="10" width="6.28515625" style="15" bestFit="1" customWidth="1"/>
    <col min="11" max="11" width="2.28515625" style="15" customWidth="1"/>
    <col min="12" max="12" width="23.5703125" style="15" bestFit="1" customWidth="1"/>
    <col min="13" max="13" width="2.28515625" style="15" customWidth="1"/>
    <col min="14" max="14" width="24.28515625" style="15" bestFit="1" customWidth="1"/>
    <col min="15" max="15" width="2.28515625" style="15" customWidth="1"/>
    <col min="16" max="16" width="24.42578125" style="15" bestFit="1" customWidth="1"/>
    <col min="17" max="17" width="2.28515625" style="15" customWidth="1"/>
    <col min="18" max="18" width="8.42578125" style="15" bestFit="1" customWidth="1"/>
    <col min="19" max="19" width="2.28515625" style="15" customWidth="1"/>
    <col min="20" max="20" width="8.42578125" style="15" bestFit="1" customWidth="1"/>
  </cols>
  <sheetData>
    <row r="1" spans="1:20" s="14" customFormat="1" ht="15.75" thickBot="1" x14ac:dyDescent="0.3">
      <c r="A1" s="12"/>
      <c r="B1" s="12"/>
      <c r="C1" s="12"/>
      <c r="D1" s="12"/>
      <c r="E1" s="12"/>
      <c r="F1" s="13" t="s">
        <v>0</v>
      </c>
      <c r="G1" s="12"/>
      <c r="H1" s="13" t="s">
        <v>1</v>
      </c>
      <c r="I1" s="12"/>
      <c r="J1" s="13" t="s">
        <v>2</v>
      </c>
      <c r="K1" s="12"/>
      <c r="L1" s="13" t="s">
        <v>3</v>
      </c>
      <c r="M1" s="12"/>
      <c r="N1" s="13" t="s">
        <v>4</v>
      </c>
      <c r="O1" s="12"/>
      <c r="P1" s="13" t="s">
        <v>5</v>
      </c>
      <c r="Q1" s="12"/>
      <c r="R1" s="13" t="s">
        <v>6</v>
      </c>
      <c r="S1" s="12"/>
      <c r="T1" s="13" t="s">
        <v>7</v>
      </c>
    </row>
    <row r="2" spans="1:20" ht="15.75" thickTop="1" x14ac:dyDescent="0.25">
      <c r="A2" s="2"/>
      <c r="B2" s="2" t="s">
        <v>8</v>
      </c>
      <c r="C2" s="2"/>
      <c r="D2" s="2"/>
      <c r="E2" s="2"/>
      <c r="F2" s="2"/>
      <c r="G2" s="2"/>
      <c r="H2" s="4"/>
      <c r="I2" s="2"/>
      <c r="J2" s="2"/>
      <c r="K2" s="2"/>
      <c r="L2" s="2"/>
      <c r="M2" s="2"/>
      <c r="N2" s="2"/>
      <c r="O2" s="2"/>
      <c r="P2" s="2"/>
      <c r="Q2" s="2"/>
      <c r="R2" s="3"/>
      <c r="S2" s="2"/>
      <c r="T2" s="3">
        <v>0</v>
      </c>
    </row>
    <row r="3" spans="1:20" x14ac:dyDescent="0.25">
      <c r="A3" s="5"/>
      <c r="B3" s="5"/>
      <c r="C3" s="5"/>
      <c r="D3" s="5"/>
      <c r="E3" s="5"/>
      <c r="F3" s="5" t="s">
        <v>119</v>
      </c>
      <c r="G3" s="5"/>
      <c r="H3" s="6">
        <v>44562</v>
      </c>
      <c r="I3" s="5"/>
      <c r="J3" s="5" t="s">
        <v>121</v>
      </c>
      <c r="K3" s="5"/>
      <c r="L3" s="5" t="s">
        <v>220</v>
      </c>
      <c r="M3" s="5"/>
      <c r="N3" s="5" t="s">
        <v>119</v>
      </c>
      <c r="O3" s="5"/>
      <c r="P3" s="5" t="s">
        <v>54</v>
      </c>
      <c r="Q3" s="5"/>
      <c r="R3" s="7">
        <v>43821.71</v>
      </c>
      <c r="S3" s="5"/>
      <c r="T3" s="7">
        <f>ROUND(T2+R3,5)</f>
        <v>43821.71</v>
      </c>
    </row>
    <row r="4" spans="1:20" x14ac:dyDescent="0.25">
      <c r="A4" s="5"/>
      <c r="B4" s="5"/>
      <c r="C4" s="5"/>
      <c r="D4" s="5"/>
      <c r="E4" s="5"/>
      <c r="F4" s="5" t="s">
        <v>119</v>
      </c>
      <c r="G4" s="5"/>
      <c r="H4" s="6">
        <v>44562</v>
      </c>
      <c r="I4" s="5"/>
      <c r="J4" s="5" t="s">
        <v>121</v>
      </c>
      <c r="K4" s="5"/>
      <c r="L4" s="5" t="s">
        <v>62</v>
      </c>
      <c r="M4" s="5"/>
      <c r="N4" s="5" t="s">
        <v>119</v>
      </c>
      <c r="O4" s="5"/>
      <c r="P4" s="5" t="s">
        <v>62</v>
      </c>
      <c r="Q4" s="5"/>
      <c r="R4" s="7">
        <v>47931.33</v>
      </c>
      <c r="S4" s="5"/>
      <c r="T4" s="7">
        <f>ROUND(T3+R4,5)</f>
        <v>91753.04</v>
      </c>
    </row>
    <row r="5" spans="1:20" x14ac:dyDescent="0.25">
      <c r="A5" s="5"/>
      <c r="B5" s="5"/>
      <c r="C5" s="5"/>
      <c r="D5" s="5"/>
      <c r="E5" s="5"/>
      <c r="F5" s="5" t="s">
        <v>119</v>
      </c>
      <c r="G5" s="5"/>
      <c r="H5" s="6">
        <v>44562</v>
      </c>
      <c r="I5" s="5"/>
      <c r="J5" s="5" t="s">
        <v>121</v>
      </c>
      <c r="K5" s="5"/>
      <c r="L5" s="5" t="s">
        <v>221</v>
      </c>
      <c r="M5" s="5"/>
      <c r="N5" s="5" t="s">
        <v>119</v>
      </c>
      <c r="O5" s="5"/>
      <c r="P5" s="5" t="s">
        <v>76</v>
      </c>
      <c r="Q5" s="5"/>
      <c r="R5" s="7">
        <v>3.69</v>
      </c>
      <c r="S5" s="5"/>
      <c r="T5" s="7">
        <f>ROUND(T4+R5,5)</f>
        <v>91756.73</v>
      </c>
    </row>
    <row r="6" spans="1:20" x14ac:dyDescent="0.25">
      <c r="A6" s="5"/>
      <c r="B6" s="5"/>
      <c r="C6" s="5"/>
      <c r="D6" s="5"/>
      <c r="E6" s="5"/>
      <c r="F6" s="5" t="s">
        <v>120</v>
      </c>
      <c r="G6" s="5"/>
      <c r="H6" s="6">
        <v>44582</v>
      </c>
      <c r="I6" s="5"/>
      <c r="J6" s="5" t="s">
        <v>122</v>
      </c>
      <c r="K6" s="5"/>
      <c r="L6" s="5" t="s">
        <v>222</v>
      </c>
      <c r="M6" s="5"/>
      <c r="N6" s="5" t="s">
        <v>248</v>
      </c>
      <c r="O6" s="5"/>
      <c r="P6" s="5" t="s">
        <v>32</v>
      </c>
      <c r="Q6" s="5"/>
      <c r="R6" s="7">
        <v>-20.13</v>
      </c>
      <c r="S6" s="5"/>
      <c r="T6" s="7">
        <f>ROUND(T5+R6,5)</f>
        <v>91736.6</v>
      </c>
    </row>
    <row r="7" spans="1:20" x14ac:dyDescent="0.25">
      <c r="A7" s="5"/>
      <c r="B7" s="5"/>
      <c r="C7" s="5"/>
      <c r="D7" s="5"/>
      <c r="E7" s="5"/>
      <c r="F7" s="5" t="s">
        <v>120</v>
      </c>
      <c r="G7" s="5"/>
      <c r="H7" s="6">
        <v>44582</v>
      </c>
      <c r="I7" s="5"/>
      <c r="J7" s="5" t="s">
        <v>123</v>
      </c>
      <c r="K7" s="5"/>
      <c r="L7" s="5" t="s">
        <v>108</v>
      </c>
      <c r="M7" s="5"/>
      <c r="N7" s="5"/>
      <c r="O7" s="5"/>
      <c r="P7" s="5" t="s">
        <v>108</v>
      </c>
      <c r="Q7" s="5"/>
      <c r="R7" s="7">
        <v>0</v>
      </c>
      <c r="S7" s="5"/>
      <c r="T7" s="7">
        <f>ROUND(T6+R7,5)</f>
        <v>91736.6</v>
      </c>
    </row>
    <row r="8" spans="1:20" x14ac:dyDescent="0.25">
      <c r="A8" s="5"/>
      <c r="B8" s="5"/>
      <c r="C8" s="5"/>
      <c r="D8" s="5"/>
      <c r="E8" s="5"/>
      <c r="F8" s="5" t="s">
        <v>120</v>
      </c>
      <c r="G8" s="5"/>
      <c r="H8" s="6">
        <v>44582</v>
      </c>
      <c r="I8" s="5"/>
      <c r="J8" s="5" t="s">
        <v>124</v>
      </c>
      <c r="K8" s="5"/>
      <c r="L8" s="5" t="s">
        <v>223</v>
      </c>
      <c r="M8" s="5"/>
      <c r="N8" s="5" t="s">
        <v>249</v>
      </c>
      <c r="O8" s="5"/>
      <c r="P8" s="5" t="s">
        <v>46</v>
      </c>
      <c r="Q8" s="5"/>
      <c r="R8" s="7">
        <v>-550</v>
      </c>
      <c r="S8" s="5"/>
      <c r="T8" s="7">
        <f>ROUND(T7+R8,5)</f>
        <v>91186.6</v>
      </c>
    </row>
    <row r="9" spans="1:20" x14ac:dyDescent="0.25">
      <c r="A9" s="5"/>
      <c r="B9" s="5"/>
      <c r="C9" s="5"/>
      <c r="D9" s="5"/>
      <c r="E9" s="5"/>
      <c r="F9" s="5" t="s">
        <v>120</v>
      </c>
      <c r="G9" s="5"/>
      <c r="H9" s="6">
        <v>44582</v>
      </c>
      <c r="I9" s="5"/>
      <c r="J9" s="5" t="s">
        <v>125</v>
      </c>
      <c r="K9" s="5"/>
      <c r="L9" s="5" t="s">
        <v>224</v>
      </c>
      <c r="M9" s="5"/>
      <c r="N9" s="5" t="s">
        <v>250</v>
      </c>
      <c r="O9" s="5"/>
      <c r="P9" s="5" t="s">
        <v>46</v>
      </c>
      <c r="Q9" s="5"/>
      <c r="R9" s="7">
        <v>-108.43</v>
      </c>
      <c r="S9" s="5"/>
      <c r="T9" s="7">
        <f>ROUND(T8+R9,5)</f>
        <v>91078.17</v>
      </c>
    </row>
    <row r="10" spans="1:20" x14ac:dyDescent="0.25">
      <c r="A10" s="5"/>
      <c r="B10" s="5"/>
      <c r="C10" s="5"/>
      <c r="D10" s="5"/>
      <c r="E10" s="5"/>
      <c r="F10" s="5" t="s">
        <v>120</v>
      </c>
      <c r="G10" s="5"/>
      <c r="H10" s="6">
        <v>44583</v>
      </c>
      <c r="I10" s="5"/>
      <c r="J10" s="5" t="s">
        <v>126</v>
      </c>
      <c r="K10" s="5"/>
      <c r="L10" s="5" t="s">
        <v>225</v>
      </c>
      <c r="M10" s="5"/>
      <c r="N10" s="5" t="s">
        <v>251</v>
      </c>
      <c r="O10" s="5"/>
      <c r="P10" s="5" t="s">
        <v>34</v>
      </c>
      <c r="Q10" s="5"/>
      <c r="R10" s="7">
        <v>-600</v>
      </c>
      <c r="S10" s="5"/>
      <c r="T10" s="7">
        <f>ROUND(T9+R10,5)</f>
        <v>90478.17</v>
      </c>
    </row>
    <row r="11" spans="1:20" x14ac:dyDescent="0.25">
      <c r="A11" s="5"/>
      <c r="B11" s="5"/>
      <c r="C11" s="5"/>
      <c r="D11" s="5"/>
      <c r="E11" s="5"/>
      <c r="F11" s="5" t="s">
        <v>120</v>
      </c>
      <c r="G11" s="5"/>
      <c r="H11" s="6">
        <v>44587</v>
      </c>
      <c r="I11" s="5"/>
      <c r="J11" s="5" t="s">
        <v>127</v>
      </c>
      <c r="K11" s="5"/>
      <c r="L11" s="5" t="s">
        <v>226</v>
      </c>
      <c r="M11" s="5"/>
      <c r="N11" s="5" t="s">
        <v>252</v>
      </c>
      <c r="O11" s="5"/>
      <c r="P11" s="5" t="s">
        <v>34</v>
      </c>
      <c r="Q11" s="5"/>
      <c r="R11" s="7">
        <v>-1200</v>
      </c>
      <c r="S11" s="5"/>
      <c r="T11" s="7">
        <f>ROUND(T10+R11,5)</f>
        <v>89278.17</v>
      </c>
    </row>
    <row r="12" spans="1:20" x14ac:dyDescent="0.25">
      <c r="A12" s="5"/>
      <c r="B12" s="5"/>
      <c r="C12" s="5"/>
      <c r="D12" s="5"/>
      <c r="E12" s="5"/>
      <c r="F12" s="5" t="s">
        <v>120</v>
      </c>
      <c r="G12" s="5"/>
      <c r="H12" s="6">
        <v>44589</v>
      </c>
      <c r="I12" s="5"/>
      <c r="J12" s="5" t="s">
        <v>125</v>
      </c>
      <c r="K12" s="5"/>
      <c r="L12" s="5" t="s">
        <v>227</v>
      </c>
      <c r="M12" s="5"/>
      <c r="N12" s="5" t="s">
        <v>253</v>
      </c>
      <c r="O12" s="5"/>
      <c r="P12" s="5" t="s">
        <v>46</v>
      </c>
      <c r="Q12" s="5"/>
      <c r="R12" s="7">
        <v>-185.77</v>
      </c>
      <c r="S12" s="5"/>
      <c r="T12" s="7">
        <f>ROUND(T11+R12,5)</f>
        <v>89092.4</v>
      </c>
    </row>
    <row r="13" spans="1:20" x14ac:dyDescent="0.25">
      <c r="A13" s="5"/>
      <c r="B13" s="5"/>
      <c r="C13" s="5"/>
      <c r="D13" s="5"/>
      <c r="E13" s="5"/>
      <c r="F13" s="5" t="s">
        <v>120</v>
      </c>
      <c r="G13" s="5"/>
      <c r="H13" s="6">
        <v>44589</v>
      </c>
      <c r="I13" s="5"/>
      <c r="J13" s="5" t="s">
        <v>125</v>
      </c>
      <c r="K13" s="5"/>
      <c r="L13" s="5" t="s">
        <v>228</v>
      </c>
      <c r="M13" s="5"/>
      <c r="N13" s="5" t="s">
        <v>254</v>
      </c>
      <c r="O13" s="5"/>
      <c r="P13" s="5" t="s">
        <v>46</v>
      </c>
      <c r="Q13" s="5"/>
      <c r="R13" s="7">
        <v>-5</v>
      </c>
      <c r="S13" s="5"/>
      <c r="T13" s="7">
        <f>ROUND(T12+R13,5)</f>
        <v>89087.4</v>
      </c>
    </row>
    <row r="14" spans="1:20" x14ac:dyDescent="0.25">
      <c r="A14" s="5"/>
      <c r="B14" s="5"/>
      <c r="C14" s="5"/>
      <c r="D14" s="5"/>
      <c r="E14" s="5"/>
      <c r="F14" s="5" t="s">
        <v>120</v>
      </c>
      <c r="G14" s="5"/>
      <c r="H14" s="6">
        <v>44589</v>
      </c>
      <c r="I14" s="5"/>
      <c r="J14" s="5" t="s">
        <v>128</v>
      </c>
      <c r="K14" s="5"/>
      <c r="L14" s="5" t="s">
        <v>228</v>
      </c>
      <c r="M14" s="5"/>
      <c r="N14" s="5" t="s">
        <v>255</v>
      </c>
      <c r="O14" s="5"/>
      <c r="P14" s="5" t="s">
        <v>46</v>
      </c>
      <c r="Q14" s="5"/>
      <c r="R14" s="7">
        <v>-16.190000000000001</v>
      </c>
      <c r="S14" s="5"/>
      <c r="T14" s="7">
        <f>ROUND(T13+R14,5)</f>
        <v>89071.21</v>
      </c>
    </row>
    <row r="15" spans="1:20" x14ac:dyDescent="0.25">
      <c r="A15" s="5"/>
      <c r="B15" s="5"/>
      <c r="C15" s="5"/>
      <c r="D15" s="5"/>
      <c r="E15" s="5"/>
      <c r="F15" s="5" t="s">
        <v>120</v>
      </c>
      <c r="G15" s="5"/>
      <c r="H15" s="6">
        <v>44593</v>
      </c>
      <c r="I15" s="5"/>
      <c r="J15" s="5" t="s">
        <v>125</v>
      </c>
      <c r="K15" s="5"/>
      <c r="L15" s="5" t="s">
        <v>229</v>
      </c>
      <c r="M15" s="5"/>
      <c r="N15" s="5" t="s">
        <v>256</v>
      </c>
      <c r="O15" s="5"/>
      <c r="P15" s="5" t="s">
        <v>46</v>
      </c>
      <c r="Q15" s="5"/>
      <c r="R15" s="7">
        <v>-41.62</v>
      </c>
      <c r="S15" s="5"/>
      <c r="T15" s="7">
        <f>ROUND(T14+R15,5)</f>
        <v>89029.59</v>
      </c>
    </row>
    <row r="16" spans="1:20" x14ac:dyDescent="0.25">
      <c r="A16" s="5"/>
      <c r="B16" s="5"/>
      <c r="C16" s="5"/>
      <c r="D16" s="5"/>
      <c r="E16" s="5"/>
      <c r="F16" s="5" t="s">
        <v>120</v>
      </c>
      <c r="G16" s="5"/>
      <c r="H16" s="6">
        <v>44596</v>
      </c>
      <c r="I16" s="5"/>
      <c r="J16" s="5" t="s">
        <v>129</v>
      </c>
      <c r="K16" s="5"/>
      <c r="L16" s="5" t="s">
        <v>230</v>
      </c>
      <c r="M16" s="5"/>
      <c r="N16" s="5"/>
      <c r="O16" s="5"/>
      <c r="P16" s="5" t="s">
        <v>46</v>
      </c>
      <c r="Q16" s="5"/>
      <c r="R16" s="7">
        <v>-250</v>
      </c>
      <c r="S16" s="5"/>
      <c r="T16" s="7">
        <f>ROUND(T15+R16,5)</f>
        <v>88779.59</v>
      </c>
    </row>
    <row r="17" spans="1:20" x14ac:dyDescent="0.25">
      <c r="A17" s="5"/>
      <c r="B17" s="5"/>
      <c r="C17" s="5"/>
      <c r="D17" s="5"/>
      <c r="E17" s="5"/>
      <c r="F17" s="5" t="s">
        <v>120</v>
      </c>
      <c r="G17" s="5"/>
      <c r="H17" s="6">
        <v>44600</v>
      </c>
      <c r="I17" s="5"/>
      <c r="J17" s="5" t="s">
        <v>129</v>
      </c>
      <c r="K17" s="5"/>
      <c r="L17" s="5" t="s">
        <v>230</v>
      </c>
      <c r="M17" s="5"/>
      <c r="N17" s="5"/>
      <c r="O17" s="5"/>
      <c r="P17" s="5" t="s">
        <v>46</v>
      </c>
      <c r="Q17" s="5"/>
      <c r="R17" s="7">
        <v>-205.79</v>
      </c>
      <c r="S17" s="5"/>
      <c r="T17" s="7">
        <f>ROUND(T16+R17,5)</f>
        <v>88573.8</v>
      </c>
    </row>
    <row r="18" spans="1:20" x14ac:dyDescent="0.25">
      <c r="A18" s="5"/>
      <c r="B18" s="5"/>
      <c r="C18" s="5"/>
      <c r="D18" s="5"/>
      <c r="E18" s="5"/>
      <c r="F18" s="5" t="s">
        <v>120</v>
      </c>
      <c r="G18" s="5"/>
      <c r="H18" s="6">
        <v>44606</v>
      </c>
      <c r="I18" s="5"/>
      <c r="J18" s="5" t="s">
        <v>125</v>
      </c>
      <c r="K18" s="5"/>
      <c r="L18" s="5" t="s">
        <v>224</v>
      </c>
      <c r="M18" s="5"/>
      <c r="N18" s="5" t="s">
        <v>250</v>
      </c>
      <c r="O18" s="5"/>
      <c r="P18" s="5" t="s">
        <v>46</v>
      </c>
      <c r="Q18" s="5"/>
      <c r="R18" s="7">
        <v>-94.39</v>
      </c>
      <c r="S18" s="5"/>
      <c r="T18" s="7">
        <f>ROUND(T17+R18,5)</f>
        <v>88479.41</v>
      </c>
    </row>
    <row r="19" spans="1:20" x14ac:dyDescent="0.25">
      <c r="A19" s="5"/>
      <c r="B19" s="5"/>
      <c r="C19" s="5"/>
      <c r="D19" s="5"/>
      <c r="E19" s="5"/>
      <c r="F19" s="5" t="s">
        <v>120</v>
      </c>
      <c r="G19" s="5"/>
      <c r="H19" s="6">
        <v>44607</v>
      </c>
      <c r="I19" s="5"/>
      <c r="J19" s="5" t="s">
        <v>130</v>
      </c>
      <c r="K19" s="5"/>
      <c r="L19" s="5" t="s">
        <v>225</v>
      </c>
      <c r="M19" s="5"/>
      <c r="N19" s="5" t="s">
        <v>257</v>
      </c>
      <c r="O19" s="5"/>
      <c r="P19" s="5" t="s">
        <v>34</v>
      </c>
      <c r="Q19" s="5"/>
      <c r="R19" s="7">
        <v>-600</v>
      </c>
      <c r="S19" s="5"/>
      <c r="T19" s="7">
        <f>ROUND(T18+R19,5)</f>
        <v>87879.41</v>
      </c>
    </row>
    <row r="20" spans="1:20" x14ac:dyDescent="0.25">
      <c r="A20" s="5"/>
      <c r="B20" s="5"/>
      <c r="C20" s="5"/>
      <c r="D20" s="5"/>
      <c r="E20" s="5"/>
      <c r="F20" s="5" t="s">
        <v>120</v>
      </c>
      <c r="G20" s="5"/>
      <c r="H20" s="6">
        <v>44612</v>
      </c>
      <c r="I20" s="5"/>
      <c r="J20" s="5" t="s">
        <v>131</v>
      </c>
      <c r="K20" s="5"/>
      <c r="L20" s="5" t="s">
        <v>226</v>
      </c>
      <c r="M20" s="5"/>
      <c r="N20" s="5" t="s">
        <v>258</v>
      </c>
      <c r="O20" s="5"/>
      <c r="P20" s="5" t="s">
        <v>34</v>
      </c>
      <c r="Q20" s="5"/>
      <c r="R20" s="7">
        <v>-1200</v>
      </c>
      <c r="S20" s="5"/>
      <c r="T20" s="7">
        <f>ROUND(T19+R20,5)</f>
        <v>86679.41</v>
      </c>
    </row>
    <row r="21" spans="1:20" x14ac:dyDescent="0.25">
      <c r="A21" s="5"/>
      <c r="B21" s="5"/>
      <c r="C21" s="5"/>
      <c r="D21" s="5"/>
      <c r="E21" s="5"/>
      <c r="F21" s="5" t="s">
        <v>120</v>
      </c>
      <c r="G21" s="5"/>
      <c r="H21" s="6">
        <v>44612</v>
      </c>
      <c r="I21" s="5"/>
      <c r="J21" s="5" t="s">
        <v>132</v>
      </c>
      <c r="K21" s="5"/>
      <c r="L21" s="5" t="s">
        <v>231</v>
      </c>
      <c r="M21" s="5"/>
      <c r="N21" s="5" t="s">
        <v>259</v>
      </c>
      <c r="O21" s="5"/>
      <c r="P21" s="5" t="s">
        <v>42</v>
      </c>
      <c r="Q21" s="5"/>
      <c r="R21" s="7">
        <v>-203.6</v>
      </c>
      <c r="S21" s="5"/>
      <c r="T21" s="7">
        <f>ROUND(T20+R21,5)</f>
        <v>86475.81</v>
      </c>
    </row>
    <row r="22" spans="1:20" x14ac:dyDescent="0.25">
      <c r="A22" s="5"/>
      <c r="B22" s="5"/>
      <c r="C22" s="5"/>
      <c r="D22" s="5"/>
      <c r="E22" s="5"/>
      <c r="F22" s="5" t="s">
        <v>120</v>
      </c>
      <c r="G22" s="5"/>
      <c r="H22" s="6">
        <v>44612</v>
      </c>
      <c r="I22" s="5"/>
      <c r="J22" s="5" t="s">
        <v>133</v>
      </c>
      <c r="K22" s="5"/>
      <c r="L22" s="5" t="s">
        <v>232</v>
      </c>
      <c r="M22" s="5"/>
      <c r="N22" s="5" t="s">
        <v>260</v>
      </c>
      <c r="O22" s="5"/>
      <c r="P22" s="5" t="s">
        <v>32</v>
      </c>
      <c r="Q22" s="5"/>
      <c r="R22" s="7">
        <v>-354</v>
      </c>
      <c r="S22" s="5"/>
      <c r="T22" s="7">
        <f>ROUND(T21+R22,5)</f>
        <v>86121.81</v>
      </c>
    </row>
    <row r="23" spans="1:20" x14ac:dyDescent="0.25">
      <c r="A23" s="5"/>
      <c r="B23" s="5"/>
      <c r="C23" s="5"/>
      <c r="D23" s="5"/>
      <c r="E23" s="5"/>
      <c r="F23" s="5" t="s">
        <v>120</v>
      </c>
      <c r="G23" s="5"/>
      <c r="H23" s="6">
        <v>44612</v>
      </c>
      <c r="I23" s="5"/>
      <c r="J23" s="5" t="s">
        <v>134</v>
      </c>
      <c r="K23" s="5"/>
      <c r="L23" s="5" t="s">
        <v>233</v>
      </c>
      <c r="M23" s="5"/>
      <c r="N23" s="5" t="s">
        <v>261</v>
      </c>
      <c r="O23" s="5"/>
      <c r="P23" s="5" t="s">
        <v>34</v>
      </c>
      <c r="Q23" s="5"/>
      <c r="R23" s="7">
        <v>-225</v>
      </c>
      <c r="S23" s="5"/>
      <c r="T23" s="7">
        <f>ROUND(T22+R23,5)</f>
        <v>85896.81</v>
      </c>
    </row>
    <row r="24" spans="1:20" x14ac:dyDescent="0.25">
      <c r="A24" s="5"/>
      <c r="B24" s="5"/>
      <c r="C24" s="5"/>
      <c r="D24" s="5"/>
      <c r="E24" s="5"/>
      <c r="F24" s="5" t="s">
        <v>120</v>
      </c>
      <c r="G24" s="5"/>
      <c r="H24" s="6">
        <v>44612</v>
      </c>
      <c r="I24" s="5"/>
      <c r="J24" s="5" t="s">
        <v>135</v>
      </c>
      <c r="K24" s="5"/>
      <c r="L24" s="5" t="s">
        <v>234</v>
      </c>
      <c r="M24" s="5"/>
      <c r="N24" s="5"/>
      <c r="O24" s="5"/>
      <c r="P24" s="5" t="s">
        <v>30</v>
      </c>
      <c r="Q24" s="5"/>
      <c r="R24" s="7">
        <v>-338.72</v>
      </c>
      <c r="S24" s="5"/>
      <c r="T24" s="7">
        <f>ROUND(T23+R24,5)</f>
        <v>85558.09</v>
      </c>
    </row>
    <row r="25" spans="1:20" x14ac:dyDescent="0.25">
      <c r="A25" s="5"/>
      <c r="B25" s="5"/>
      <c r="C25" s="5"/>
      <c r="D25" s="5"/>
      <c r="E25" s="5"/>
      <c r="F25" s="5" t="s">
        <v>120</v>
      </c>
      <c r="G25" s="5"/>
      <c r="H25" s="6">
        <v>44612</v>
      </c>
      <c r="I25" s="5"/>
      <c r="J25" s="5" t="s">
        <v>136</v>
      </c>
      <c r="K25" s="5"/>
      <c r="L25" s="5" t="s">
        <v>235</v>
      </c>
      <c r="M25" s="5"/>
      <c r="N25" s="5" t="s">
        <v>262</v>
      </c>
      <c r="O25" s="5"/>
      <c r="P25" s="5" t="s">
        <v>46</v>
      </c>
      <c r="Q25" s="5"/>
      <c r="R25" s="7">
        <v>-108.78</v>
      </c>
      <c r="S25" s="5"/>
      <c r="T25" s="7">
        <f>ROUND(T24+R25,5)</f>
        <v>85449.31</v>
      </c>
    </row>
    <row r="26" spans="1:20" x14ac:dyDescent="0.25">
      <c r="A26" s="5"/>
      <c r="B26" s="5"/>
      <c r="C26" s="5"/>
      <c r="D26" s="5"/>
      <c r="E26" s="5"/>
      <c r="F26" s="5" t="s">
        <v>120</v>
      </c>
      <c r="G26" s="5"/>
      <c r="H26" s="6">
        <v>44614</v>
      </c>
      <c r="I26" s="5"/>
      <c r="J26" s="5" t="s">
        <v>125</v>
      </c>
      <c r="K26" s="5"/>
      <c r="L26" s="5" t="s">
        <v>224</v>
      </c>
      <c r="M26" s="5"/>
      <c r="N26" s="5" t="s">
        <v>250</v>
      </c>
      <c r="O26" s="5"/>
      <c r="P26" s="5" t="s">
        <v>46</v>
      </c>
      <c r="Q26" s="5"/>
      <c r="R26" s="7">
        <v>-124.48</v>
      </c>
      <c r="S26" s="5"/>
      <c r="T26" s="7">
        <f>ROUND(T25+R26,5)</f>
        <v>85324.83</v>
      </c>
    </row>
    <row r="27" spans="1:20" x14ac:dyDescent="0.25">
      <c r="A27" s="5"/>
      <c r="B27" s="5"/>
      <c r="C27" s="5"/>
      <c r="D27" s="5"/>
      <c r="E27" s="5"/>
      <c r="F27" s="5" t="s">
        <v>120</v>
      </c>
      <c r="G27" s="5"/>
      <c r="H27" s="6">
        <v>44621</v>
      </c>
      <c r="I27" s="5"/>
      <c r="J27" s="5" t="s">
        <v>125</v>
      </c>
      <c r="K27" s="5"/>
      <c r="L27" s="5" t="s">
        <v>227</v>
      </c>
      <c r="M27" s="5"/>
      <c r="N27" s="5" t="s">
        <v>253</v>
      </c>
      <c r="O27" s="5"/>
      <c r="P27" s="5" t="s">
        <v>46</v>
      </c>
      <c r="Q27" s="5"/>
      <c r="R27" s="7">
        <v>-228.42</v>
      </c>
      <c r="S27" s="5"/>
      <c r="T27" s="7">
        <f>ROUND(T26+R27,5)</f>
        <v>85096.41</v>
      </c>
    </row>
    <row r="28" spans="1:20" x14ac:dyDescent="0.25">
      <c r="A28" s="5"/>
      <c r="B28" s="5"/>
      <c r="C28" s="5"/>
      <c r="D28" s="5"/>
      <c r="E28" s="5"/>
      <c r="F28" s="5" t="s">
        <v>120</v>
      </c>
      <c r="G28" s="5"/>
      <c r="H28" s="6">
        <v>44621</v>
      </c>
      <c r="I28" s="5"/>
      <c r="J28" s="5" t="s">
        <v>125</v>
      </c>
      <c r="K28" s="5"/>
      <c r="L28" s="5" t="s">
        <v>229</v>
      </c>
      <c r="M28" s="5"/>
      <c r="N28" s="5" t="s">
        <v>256</v>
      </c>
      <c r="O28" s="5"/>
      <c r="P28" s="5" t="s">
        <v>46</v>
      </c>
      <c r="Q28" s="5"/>
      <c r="R28" s="7">
        <v>-41.78</v>
      </c>
      <c r="S28" s="5"/>
      <c r="T28" s="7">
        <f>ROUND(T27+R28,5)</f>
        <v>85054.63</v>
      </c>
    </row>
    <row r="29" spans="1:20" x14ac:dyDescent="0.25">
      <c r="A29" s="5"/>
      <c r="B29" s="5"/>
      <c r="C29" s="5"/>
      <c r="D29" s="5"/>
      <c r="E29" s="5"/>
      <c r="F29" s="5" t="s">
        <v>120</v>
      </c>
      <c r="G29" s="5"/>
      <c r="H29" s="6">
        <v>44621</v>
      </c>
      <c r="I29" s="5"/>
      <c r="J29" s="5" t="s">
        <v>125</v>
      </c>
      <c r="K29" s="5"/>
      <c r="L29" s="5" t="s">
        <v>236</v>
      </c>
      <c r="M29" s="5"/>
      <c r="N29" s="5"/>
      <c r="O29" s="5"/>
      <c r="P29" s="5" t="s">
        <v>32</v>
      </c>
      <c r="Q29" s="5"/>
      <c r="R29" s="7">
        <v>-18.600000000000001</v>
      </c>
      <c r="S29" s="5"/>
      <c r="T29" s="7">
        <f>ROUND(T28+R29,5)</f>
        <v>85036.03</v>
      </c>
    </row>
    <row r="30" spans="1:20" x14ac:dyDescent="0.25">
      <c r="A30" s="5"/>
      <c r="B30" s="5"/>
      <c r="C30" s="5"/>
      <c r="D30" s="5"/>
      <c r="E30" s="5"/>
      <c r="F30" s="5" t="s">
        <v>120</v>
      </c>
      <c r="G30" s="5"/>
      <c r="H30" s="6">
        <v>44635</v>
      </c>
      <c r="I30" s="5"/>
      <c r="J30" s="5" t="s">
        <v>137</v>
      </c>
      <c r="K30" s="5"/>
      <c r="L30" s="5" t="s">
        <v>226</v>
      </c>
      <c r="M30" s="5"/>
      <c r="N30" s="5" t="s">
        <v>263</v>
      </c>
      <c r="O30" s="5"/>
      <c r="P30" s="5" t="s">
        <v>32</v>
      </c>
      <c r="Q30" s="5"/>
      <c r="R30" s="7">
        <v>-69.900000000000006</v>
      </c>
      <c r="S30" s="5"/>
      <c r="T30" s="7">
        <f>ROUND(T29+R30,5)</f>
        <v>84966.13</v>
      </c>
    </row>
    <row r="31" spans="1:20" x14ac:dyDescent="0.25">
      <c r="A31" s="5"/>
      <c r="B31" s="5"/>
      <c r="C31" s="5"/>
      <c r="D31" s="5"/>
      <c r="E31" s="5"/>
      <c r="F31" s="5" t="s">
        <v>120</v>
      </c>
      <c r="G31" s="5"/>
      <c r="H31" s="6">
        <v>44635</v>
      </c>
      <c r="I31" s="5"/>
      <c r="J31" s="5" t="s">
        <v>138</v>
      </c>
      <c r="K31" s="5"/>
      <c r="L31" s="5" t="s">
        <v>225</v>
      </c>
      <c r="M31" s="5"/>
      <c r="N31" s="5" t="s">
        <v>264</v>
      </c>
      <c r="O31" s="5"/>
      <c r="P31" s="5" t="s">
        <v>34</v>
      </c>
      <c r="Q31" s="5"/>
      <c r="R31" s="7">
        <v>-600</v>
      </c>
      <c r="S31" s="5"/>
      <c r="T31" s="7">
        <f>ROUND(T30+R31,5)</f>
        <v>84366.13</v>
      </c>
    </row>
    <row r="32" spans="1:20" x14ac:dyDescent="0.25">
      <c r="A32" s="5"/>
      <c r="B32" s="5"/>
      <c r="C32" s="5"/>
      <c r="D32" s="5"/>
      <c r="E32" s="5"/>
      <c r="F32" s="5" t="s">
        <v>120</v>
      </c>
      <c r="G32" s="5"/>
      <c r="H32" s="6">
        <v>44636</v>
      </c>
      <c r="I32" s="5"/>
      <c r="J32" s="5" t="s">
        <v>139</v>
      </c>
      <c r="K32" s="5"/>
      <c r="L32" s="5" t="s">
        <v>226</v>
      </c>
      <c r="M32" s="5"/>
      <c r="N32" s="5" t="s">
        <v>258</v>
      </c>
      <c r="O32" s="5"/>
      <c r="P32" s="5" t="s">
        <v>34</v>
      </c>
      <c r="Q32" s="5"/>
      <c r="R32" s="7">
        <v>-1200</v>
      </c>
      <c r="S32" s="5"/>
      <c r="T32" s="7">
        <f>ROUND(T31+R32,5)</f>
        <v>83166.13</v>
      </c>
    </row>
    <row r="33" spans="1:20" x14ac:dyDescent="0.25">
      <c r="A33" s="5"/>
      <c r="B33" s="5"/>
      <c r="C33" s="5"/>
      <c r="D33" s="5"/>
      <c r="E33" s="5"/>
      <c r="F33" s="5" t="s">
        <v>120</v>
      </c>
      <c r="G33" s="5"/>
      <c r="H33" s="6">
        <v>44636</v>
      </c>
      <c r="I33" s="5"/>
      <c r="J33" s="5" t="s">
        <v>140</v>
      </c>
      <c r="K33" s="5"/>
      <c r="L33" s="5" t="s">
        <v>235</v>
      </c>
      <c r="M33" s="5"/>
      <c r="N33" s="5" t="s">
        <v>262</v>
      </c>
      <c r="O33" s="5"/>
      <c r="P33" s="5" t="s">
        <v>46</v>
      </c>
      <c r="Q33" s="5"/>
      <c r="R33" s="7">
        <v>-52.25</v>
      </c>
      <c r="S33" s="5"/>
      <c r="T33" s="7">
        <f>ROUND(T32+R33,5)</f>
        <v>83113.88</v>
      </c>
    </row>
    <row r="34" spans="1:20" x14ac:dyDescent="0.25">
      <c r="A34" s="5"/>
      <c r="B34" s="5"/>
      <c r="C34" s="5"/>
      <c r="D34" s="5"/>
      <c r="E34" s="5"/>
      <c r="F34" s="5" t="s">
        <v>120</v>
      </c>
      <c r="G34" s="5"/>
      <c r="H34" s="6">
        <v>44636</v>
      </c>
      <c r="I34" s="5"/>
      <c r="J34" s="5" t="s">
        <v>141</v>
      </c>
      <c r="K34" s="5"/>
      <c r="L34" s="5" t="s">
        <v>232</v>
      </c>
      <c r="M34" s="5"/>
      <c r="N34" s="5"/>
      <c r="O34" s="5"/>
      <c r="P34" s="5" t="s">
        <v>32</v>
      </c>
      <c r="Q34" s="5"/>
      <c r="R34" s="7">
        <v>-164.7</v>
      </c>
      <c r="S34" s="5"/>
      <c r="T34" s="7">
        <f>ROUND(T33+R34,5)</f>
        <v>82949.179999999993</v>
      </c>
    </row>
    <row r="35" spans="1:20" x14ac:dyDescent="0.25">
      <c r="A35" s="5"/>
      <c r="B35" s="5"/>
      <c r="C35" s="5"/>
      <c r="D35" s="5"/>
      <c r="E35" s="5"/>
      <c r="F35" s="5" t="s">
        <v>120</v>
      </c>
      <c r="G35" s="5"/>
      <c r="H35" s="6">
        <v>44636</v>
      </c>
      <c r="I35" s="5"/>
      <c r="J35" s="5" t="s">
        <v>142</v>
      </c>
      <c r="K35" s="5"/>
      <c r="L35" s="5" t="s">
        <v>234</v>
      </c>
      <c r="M35" s="5"/>
      <c r="N35" s="5"/>
      <c r="O35" s="5"/>
      <c r="P35" s="5" t="s">
        <v>30</v>
      </c>
      <c r="Q35" s="5"/>
      <c r="R35" s="7">
        <v>-272.10000000000002</v>
      </c>
      <c r="S35" s="5"/>
      <c r="T35" s="7">
        <f>ROUND(T34+R35,5)</f>
        <v>82677.08</v>
      </c>
    </row>
    <row r="36" spans="1:20" x14ac:dyDescent="0.25">
      <c r="A36" s="5"/>
      <c r="B36" s="5"/>
      <c r="C36" s="5"/>
      <c r="D36" s="5"/>
      <c r="E36" s="5"/>
      <c r="F36" s="5" t="s">
        <v>120</v>
      </c>
      <c r="G36" s="5"/>
      <c r="H36" s="6">
        <v>44636</v>
      </c>
      <c r="I36" s="5"/>
      <c r="J36" s="5" t="s">
        <v>143</v>
      </c>
      <c r="K36" s="5"/>
      <c r="L36" s="5" t="s">
        <v>237</v>
      </c>
      <c r="M36" s="5"/>
      <c r="N36" s="5" t="s">
        <v>265</v>
      </c>
      <c r="O36" s="5"/>
      <c r="P36" s="5" t="s">
        <v>34</v>
      </c>
      <c r="Q36" s="5"/>
      <c r="R36" s="7">
        <v>-16735</v>
      </c>
      <c r="S36" s="5"/>
      <c r="T36" s="7">
        <f>ROUND(T35+R36,5)</f>
        <v>65942.080000000002</v>
      </c>
    </row>
    <row r="37" spans="1:20" x14ac:dyDescent="0.25">
      <c r="A37" s="5"/>
      <c r="B37" s="5"/>
      <c r="C37" s="5"/>
      <c r="D37" s="5"/>
      <c r="E37" s="5"/>
      <c r="F37" s="5" t="s">
        <v>120</v>
      </c>
      <c r="G37" s="5"/>
      <c r="H37" s="6">
        <v>44636</v>
      </c>
      <c r="I37" s="5"/>
      <c r="J37" s="5" t="s">
        <v>144</v>
      </c>
      <c r="K37" s="5"/>
      <c r="L37" s="5" t="s">
        <v>238</v>
      </c>
      <c r="M37" s="5"/>
      <c r="N37" s="5"/>
      <c r="O37" s="5"/>
      <c r="P37" s="5" t="s">
        <v>38</v>
      </c>
      <c r="Q37" s="5"/>
      <c r="R37" s="7">
        <v>-355.5</v>
      </c>
      <c r="S37" s="5"/>
      <c r="T37" s="7">
        <f>ROUND(T36+R37,5)</f>
        <v>65586.58</v>
      </c>
    </row>
    <row r="38" spans="1:20" x14ac:dyDescent="0.25">
      <c r="A38" s="5"/>
      <c r="B38" s="5"/>
      <c r="C38" s="5"/>
      <c r="D38" s="5"/>
      <c r="E38" s="5"/>
      <c r="F38" s="5" t="s">
        <v>120</v>
      </c>
      <c r="G38" s="5"/>
      <c r="H38" s="6">
        <v>44649</v>
      </c>
      <c r="I38" s="5"/>
      <c r="J38" s="5" t="s">
        <v>145</v>
      </c>
      <c r="K38" s="5"/>
      <c r="L38" s="5" t="s">
        <v>224</v>
      </c>
      <c r="M38" s="5"/>
      <c r="N38" s="5" t="s">
        <v>98</v>
      </c>
      <c r="O38" s="5"/>
      <c r="P38" s="5" t="s">
        <v>46</v>
      </c>
      <c r="Q38" s="5"/>
      <c r="R38" s="7">
        <v>-108.42</v>
      </c>
      <c r="S38" s="5"/>
      <c r="T38" s="7">
        <f>ROUND(T37+R38,5)</f>
        <v>65478.16</v>
      </c>
    </row>
    <row r="39" spans="1:20" x14ac:dyDescent="0.25">
      <c r="A39" s="5"/>
      <c r="B39" s="5"/>
      <c r="C39" s="5"/>
      <c r="D39" s="5"/>
      <c r="E39" s="5"/>
      <c r="F39" s="5" t="s">
        <v>120</v>
      </c>
      <c r="G39" s="5"/>
      <c r="H39" s="6">
        <v>44649</v>
      </c>
      <c r="I39" s="5"/>
      <c r="J39" s="5" t="s">
        <v>145</v>
      </c>
      <c r="K39" s="5"/>
      <c r="L39" s="5" t="s">
        <v>227</v>
      </c>
      <c r="M39" s="5"/>
      <c r="N39" s="5" t="s">
        <v>266</v>
      </c>
      <c r="O39" s="5"/>
      <c r="P39" s="5" t="s">
        <v>46</v>
      </c>
      <c r="Q39" s="5"/>
      <c r="R39" s="7">
        <v>-175.88</v>
      </c>
      <c r="S39" s="5"/>
      <c r="T39" s="7">
        <f>ROUND(T38+R39,5)</f>
        <v>65302.28</v>
      </c>
    </row>
    <row r="40" spans="1:20" x14ac:dyDescent="0.25">
      <c r="A40" s="5"/>
      <c r="B40" s="5"/>
      <c r="C40" s="5"/>
      <c r="D40" s="5"/>
      <c r="E40" s="5"/>
      <c r="F40" s="5" t="s">
        <v>120</v>
      </c>
      <c r="G40" s="5"/>
      <c r="H40" s="6">
        <v>44651</v>
      </c>
      <c r="I40" s="5"/>
      <c r="J40" s="5" t="s">
        <v>145</v>
      </c>
      <c r="K40" s="5"/>
      <c r="L40" s="5" t="s">
        <v>229</v>
      </c>
      <c r="M40" s="5"/>
      <c r="N40" s="5"/>
      <c r="O40" s="5"/>
      <c r="P40" s="5" t="s">
        <v>46</v>
      </c>
      <c r="Q40" s="5"/>
      <c r="R40" s="7">
        <v>-41.95</v>
      </c>
      <c r="S40" s="5"/>
      <c r="T40" s="7">
        <f>ROUND(T39+R40,5)</f>
        <v>65260.33</v>
      </c>
    </row>
    <row r="41" spans="1:20" x14ac:dyDescent="0.25">
      <c r="A41" s="5"/>
      <c r="B41" s="5"/>
      <c r="C41" s="5"/>
      <c r="D41" s="5"/>
      <c r="E41" s="5"/>
      <c r="F41" s="5" t="s">
        <v>120</v>
      </c>
      <c r="G41" s="5"/>
      <c r="H41" s="6">
        <v>44655</v>
      </c>
      <c r="I41" s="5"/>
      <c r="J41" s="5" t="s">
        <v>146</v>
      </c>
      <c r="K41" s="5"/>
      <c r="L41" s="5" t="s">
        <v>239</v>
      </c>
      <c r="M41" s="5"/>
      <c r="N41" s="5" t="s">
        <v>267</v>
      </c>
      <c r="O41" s="5"/>
      <c r="P41" s="5" t="s">
        <v>34</v>
      </c>
      <c r="Q41" s="5"/>
      <c r="R41" s="7">
        <v>-80</v>
      </c>
      <c r="S41" s="5"/>
      <c r="T41" s="7">
        <f>ROUND(T40+R41,5)</f>
        <v>65180.33</v>
      </c>
    </row>
    <row r="42" spans="1:20" x14ac:dyDescent="0.25">
      <c r="A42" s="5"/>
      <c r="B42" s="5"/>
      <c r="C42" s="5"/>
      <c r="D42" s="5"/>
      <c r="E42" s="5"/>
      <c r="F42" s="5" t="s">
        <v>120</v>
      </c>
      <c r="G42" s="5"/>
      <c r="H42" s="6">
        <v>44668</v>
      </c>
      <c r="I42" s="5"/>
      <c r="J42" s="5" t="s">
        <v>147</v>
      </c>
      <c r="K42" s="5"/>
      <c r="L42" s="5" t="s">
        <v>225</v>
      </c>
      <c r="M42" s="5"/>
      <c r="N42" s="5" t="s">
        <v>264</v>
      </c>
      <c r="O42" s="5"/>
      <c r="P42" s="5" t="s">
        <v>34</v>
      </c>
      <c r="Q42" s="5"/>
      <c r="R42" s="7">
        <v>-600</v>
      </c>
      <c r="S42" s="5"/>
      <c r="T42" s="7">
        <f>ROUND(T41+R42,5)</f>
        <v>64580.33</v>
      </c>
    </row>
    <row r="43" spans="1:20" x14ac:dyDescent="0.25">
      <c r="A43" s="5"/>
      <c r="B43" s="5"/>
      <c r="C43" s="5"/>
      <c r="D43" s="5"/>
      <c r="E43" s="5"/>
      <c r="F43" s="5" t="s">
        <v>120</v>
      </c>
      <c r="G43" s="5"/>
      <c r="H43" s="6">
        <v>44668</v>
      </c>
      <c r="I43" s="5"/>
      <c r="J43" s="5" t="s">
        <v>148</v>
      </c>
      <c r="K43" s="5"/>
      <c r="L43" s="5" t="s">
        <v>226</v>
      </c>
      <c r="M43" s="5"/>
      <c r="N43" s="5" t="s">
        <v>258</v>
      </c>
      <c r="O43" s="5"/>
      <c r="P43" s="5" t="s">
        <v>34</v>
      </c>
      <c r="Q43" s="5"/>
      <c r="R43" s="7">
        <v>-1200</v>
      </c>
      <c r="S43" s="5"/>
      <c r="T43" s="7">
        <f>ROUND(T42+R43,5)</f>
        <v>63380.33</v>
      </c>
    </row>
    <row r="44" spans="1:20" x14ac:dyDescent="0.25">
      <c r="A44" s="5"/>
      <c r="B44" s="5"/>
      <c r="C44" s="5"/>
      <c r="D44" s="5"/>
      <c r="E44" s="5"/>
      <c r="F44" s="5" t="s">
        <v>120</v>
      </c>
      <c r="G44" s="5"/>
      <c r="H44" s="6">
        <v>44668</v>
      </c>
      <c r="I44" s="5"/>
      <c r="J44" s="5" t="s">
        <v>149</v>
      </c>
      <c r="K44" s="5"/>
      <c r="L44" s="5" t="s">
        <v>226</v>
      </c>
      <c r="M44" s="5"/>
      <c r="N44" s="5" t="s">
        <v>268</v>
      </c>
      <c r="O44" s="5"/>
      <c r="P44" s="5" t="s">
        <v>32</v>
      </c>
      <c r="Q44" s="5"/>
      <c r="R44" s="7">
        <v>-47.48</v>
      </c>
      <c r="S44" s="5"/>
      <c r="T44" s="7">
        <f>ROUND(T43+R44,5)</f>
        <v>63332.85</v>
      </c>
    </row>
    <row r="45" spans="1:20" x14ac:dyDescent="0.25">
      <c r="A45" s="5"/>
      <c r="B45" s="5"/>
      <c r="C45" s="5"/>
      <c r="D45" s="5"/>
      <c r="E45" s="5"/>
      <c r="F45" s="5" t="s">
        <v>120</v>
      </c>
      <c r="G45" s="5"/>
      <c r="H45" s="6">
        <v>44668</v>
      </c>
      <c r="I45" s="5"/>
      <c r="J45" s="5" t="s">
        <v>150</v>
      </c>
      <c r="K45" s="5"/>
      <c r="L45" s="5" t="s">
        <v>235</v>
      </c>
      <c r="M45" s="5"/>
      <c r="N45" s="5" t="s">
        <v>262</v>
      </c>
      <c r="O45" s="5"/>
      <c r="P45" s="5" t="s">
        <v>46</v>
      </c>
      <c r="Q45" s="5"/>
      <c r="R45" s="7">
        <v>-26.54</v>
      </c>
      <c r="S45" s="5"/>
      <c r="T45" s="7">
        <f>ROUND(T44+R45,5)</f>
        <v>63306.31</v>
      </c>
    </row>
    <row r="46" spans="1:20" x14ac:dyDescent="0.25">
      <c r="A46" s="5"/>
      <c r="B46" s="5"/>
      <c r="C46" s="5"/>
      <c r="D46" s="5"/>
      <c r="E46" s="5"/>
      <c r="F46" s="5" t="s">
        <v>120</v>
      </c>
      <c r="G46" s="5"/>
      <c r="H46" s="6">
        <v>44668</v>
      </c>
      <c r="I46" s="5"/>
      <c r="J46" s="5" t="s">
        <v>151</v>
      </c>
      <c r="K46" s="5"/>
      <c r="L46" s="5" t="s">
        <v>234</v>
      </c>
      <c r="M46" s="5"/>
      <c r="N46" s="5"/>
      <c r="O46" s="5"/>
      <c r="P46" s="5" t="s">
        <v>30</v>
      </c>
      <c r="Q46" s="5"/>
      <c r="R46" s="7">
        <v>-307.10000000000002</v>
      </c>
      <c r="S46" s="5"/>
      <c r="T46" s="7">
        <f>ROUND(T45+R46,5)</f>
        <v>62999.21</v>
      </c>
    </row>
    <row r="47" spans="1:20" x14ac:dyDescent="0.25">
      <c r="A47" s="5"/>
      <c r="B47" s="5"/>
      <c r="C47" s="5"/>
      <c r="D47" s="5"/>
      <c r="E47" s="5"/>
      <c r="F47" s="5" t="s">
        <v>120</v>
      </c>
      <c r="G47" s="5"/>
      <c r="H47" s="6">
        <v>44668</v>
      </c>
      <c r="I47" s="5"/>
      <c r="J47" s="5" t="s">
        <v>152</v>
      </c>
      <c r="K47" s="5"/>
      <c r="L47" s="5" t="s">
        <v>222</v>
      </c>
      <c r="M47" s="5"/>
      <c r="N47" s="5"/>
      <c r="O47" s="5"/>
      <c r="P47" s="5" t="s">
        <v>32</v>
      </c>
      <c r="Q47" s="5"/>
      <c r="R47" s="7">
        <v>-593.75</v>
      </c>
      <c r="S47" s="5"/>
      <c r="T47" s="7">
        <f>ROUND(T46+R47,5)</f>
        <v>62405.46</v>
      </c>
    </row>
    <row r="48" spans="1:20" x14ac:dyDescent="0.25">
      <c r="A48" s="5"/>
      <c r="B48" s="5"/>
      <c r="C48" s="5"/>
      <c r="D48" s="5"/>
      <c r="E48" s="5"/>
      <c r="F48" s="5" t="s">
        <v>120</v>
      </c>
      <c r="G48" s="5"/>
      <c r="H48" s="6">
        <v>44668</v>
      </c>
      <c r="I48" s="5"/>
      <c r="J48" s="5" t="s">
        <v>153</v>
      </c>
      <c r="K48" s="5"/>
      <c r="L48" s="5" t="s">
        <v>232</v>
      </c>
      <c r="M48" s="5"/>
      <c r="N48" s="5"/>
      <c r="O48" s="5"/>
      <c r="P48" s="5" t="s">
        <v>32</v>
      </c>
      <c r="Q48" s="5"/>
      <c r="R48" s="7">
        <v>-763.5</v>
      </c>
      <c r="S48" s="5"/>
      <c r="T48" s="7">
        <f>ROUND(T47+R48,5)</f>
        <v>61641.96</v>
      </c>
    </row>
    <row r="49" spans="1:20" x14ac:dyDescent="0.25">
      <c r="A49" s="5"/>
      <c r="B49" s="5"/>
      <c r="C49" s="5"/>
      <c r="D49" s="5"/>
      <c r="E49" s="5"/>
      <c r="F49" s="5" t="s">
        <v>120</v>
      </c>
      <c r="G49" s="5"/>
      <c r="H49" s="6">
        <v>44670</v>
      </c>
      <c r="I49" s="5"/>
      <c r="J49" s="5" t="s">
        <v>145</v>
      </c>
      <c r="K49" s="5"/>
      <c r="L49" s="5" t="s">
        <v>228</v>
      </c>
      <c r="M49" s="5"/>
      <c r="N49" s="5" t="s">
        <v>269</v>
      </c>
      <c r="O49" s="5"/>
      <c r="P49" s="5" t="s">
        <v>46</v>
      </c>
      <c r="Q49" s="5"/>
      <c r="R49" s="7">
        <v>-90</v>
      </c>
      <c r="S49" s="5"/>
      <c r="T49" s="7">
        <f>ROUND(T48+R49,5)</f>
        <v>61551.96</v>
      </c>
    </row>
    <row r="50" spans="1:20" x14ac:dyDescent="0.25">
      <c r="A50" s="5"/>
      <c r="B50" s="5"/>
      <c r="C50" s="5"/>
      <c r="D50" s="5"/>
      <c r="E50" s="5"/>
      <c r="F50" s="5" t="s">
        <v>120</v>
      </c>
      <c r="G50" s="5"/>
      <c r="H50" s="6">
        <v>44670</v>
      </c>
      <c r="I50" s="5"/>
      <c r="J50" s="5" t="s">
        <v>145</v>
      </c>
      <c r="K50" s="5"/>
      <c r="L50" s="5" t="s">
        <v>228</v>
      </c>
      <c r="M50" s="5"/>
      <c r="N50" s="5" t="s">
        <v>270</v>
      </c>
      <c r="O50" s="5"/>
      <c r="P50" s="5" t="s">
        <v>46</v>
      </c>
      <c r="Q50" s="5"/>
      <c r="R50" s="7">
        <v>-5</v>
      </c>
      <c r="S50" s="5"/>
      <c r="T50" s="7">
        <f>ROUND(T49+R50,5)</f>
        <v>61546.96</v>
      </c>
    </row>
    <row r="51" spans="1:20" x14ac:dyDescent="0.25">
      <c r="A51" s="5"/>
      <c r="B51" s="5"/>
      <c r="C51" s="5"/>
      <c r="D51" s="5"/>
      <c r="E51" s="5"/>
      <c r="F51" s="5" t="s">
        <v>120</v>
      </c>
      <c r="G51" s="5"/>
      <c r="H51" s="6">
        <v>44676</v>
      </c>
      <c r="I51" s="5"/>
      <c r="J51" s="5" t="s">
        <v>145</v>
      </c>
      <c r="K51" s="5"/>
      <c r="L51" s="5" t="s">
        <v>224</v>
      </c>
      <c r="M51" s="5"/>
      <c r="N51" s="5" t="s">
        <v>98</v>
      </c>
      <c r="O51" s="5"/>
      <c r="P51" s="5" t="s">
        <v>46</v>
      </c>
      <c r="Q51" s="5"/>
      <c r="R51" s="7">
        <v>-119.99</v>
      </c>
      <c r="S51" s="5"/>
      <c r="T51" s="7">
        <f>ROUND(T50+R51,5)</f>
        <v>61426.97</v>
      </c>
    </row>
    <row r="52" spans="1:20" x14ac:dyDescent="0.25">
      <c r="A52" s="5"/>
      <c r="B52" s="5"/>
      <c r="C52" s="5"/>
      <c r="D52" s="5"/>
      <c r="E52" s="5"/>
      <c r="F52" s="5" t="s">
        <v>120</v>
      </c>
      <c r="G52" s="5"/>
      <c r="H52" s="6">
        <v>44680</v>
      </c>
      <c r="I52" s="5"/>
      <c r="J52" s="5" t="s">
        <v>145</v>
      </c>
      <c r="K52" s="5"/>
      <c r="L52" s="5" t="s">
        <v>227</v>
      </c>
      <c r="M52" s="5"/>
      <c r="N52" s="5" t="s">
        <v>266</v>
      </c>
      <c r="O52" s="5"/>
      <c r="P52" s="5" t="s">
        <v>46</v>
      </c>
      <c r="Q52" s="5"/>
      <c r="R52" s="7">
        <v>-198.14</v>
      </c>
      <c r="S52" s="5"/>
      <c r="T52" s="7">
        <f>ROUND(T51+R52,5)</f>
        <v>61228.83</v>
      </c>
    </row>
    <row r="53" spans="1:20" x14ac:dyDescent="0.25">
      <c r="A53" s="5"/>
      <c r="B53" s="5"/>
      <c r="C53" s="5"/>
      <c r="D53" s="5"/>
      <c r="E53" s="5"/>
      <c r="F53" s="5" t="s">
        <v>120</v>
      </c>
      <c r="G53" s="5"/>
      <c r="H53" s="6">
        <v>44682</v>
      </c>
      <c r="I53" s="5"/>
      <c r="J53" s="5" t="s">
        <v>154</v>
      </c>
      <c r="K53" s="5"/>
      <c r="L53" s="5" t="s">
        <v>239</v>
      </c>
      <c r="M53" s="5"/>
      <c r="N53" s="5" t="s">
        <v>267</v>
      </c>
      <c r="O53" s="5"/>
      <c r="P53" s="5" t="s">
        <v>34</v>
      </c>
      <c r="Q53" s="5"/>
      <c r="R53" s="7">
        <v>-80</v>
      </c>
      <c r="S53" s="5"/>
      <c r="T53" s="7">
        <f>ROUND(T52+R53,5)</f>
        <v>61148.83</v>
      </c>
    </row>
    <row r="54" spans="1:20" x14ac:dyDescent="0.25">
      <c r="A54" s="5"/>
      <c r="B54" s="5"/>
      <c r="C54" s="5"/>
      <c r="D54" s="5"/>
      <c r="E54" s="5"/>
      <c r="F54" s="5" t="s">
        <v>120</v>
      </c>
      <c r="G54" s="5"/>
      <c r="H54" s="6">
        <v>44686</v>
      </c>
      <c r="I54" s="5"/>
      <c r="J54" s="5" t="s">
        <v>145</v>
      </c>
      <c r="K54" s="5"/>
      <c r="L54" s="5" t="s">
        <v>229</v>
      </c>
      <c r="M54" s="5"/>
      <c r="N54" s="5" t="s">
        <v>271</v>
      </c>
      <c r="O54" s="5"/>
      <c r="P54" s="5" t="s">
        <v>46</v>
      </c>
      <c r="Q54" s="5"/>
      <c r="R54" s="7">
        <v>-41.48</v>
      </c>
      <c r="S54" s="5"/>
      <c r="T54" s="7">
        <f>ROUND(T53+R54,5)</f>
        <v>61107.35</v>
      </c>
    </row>
    <row r="55" spans="1:20" x14ac:dyDescent="0.25">
      <c r="A55" s="5"/>
      <c r="B55" s="5"/>
      <c r="C55" s="5"/>
      <c r="D55" s="5"/>
      <c r="E55" s="5"/>
      <c r="F55" s="5" t="s">
        <v>120</v>
      </c>
      <c r="G55" s="5"/>
      <c r="H55" s="6">
        <v>44697</v>
      </c>
      <c r="I55" s="5"/>
      <c r="J55" s="5" t="s">
        <v>155</v>
      </c>
      <c r="K55" s="5"/>
      <c r="L55" s="5" t="s">
        <v>225</v>
      </c>
      <c r="M55" s="5"/>
      <c r="N55" s="5" t="s">
        <v>264</v>
      </c>
      <c r="O55" s="5"/>
      <c r="P55" s="5" t="s">
        <v>34</v>
      </c>
      <c r="Q55" s="5"/>
      <c r="R55" s="7">
        <v>-600</v>
      </c>
      <c r="S55" s="5"/>
      <c r="T55" s="7">
        <f>ROUND(T54+R55,5)</f>
        <v>60507.35</v>
      </c>
    </row>
    <row r="56" spans="1:20" x14ac:dyDescent="0.25">
      <c r="A56" s="5"/>
      <c r="B56" s="5"/>
      <c r="C56" s="5"/>
      <c r="D56" s="5"/>
      <c r="E56" s="5"/>
      <c r="F56" s="5" t="s">
        <v>120</v>
      </c>
      <c r="G56" s="5"/>
      <c r="H56" s="6">
        <v>44697</v>
      </c>
      <c r="I56" s="5"/>
      <c r="J56" s="5" t="s">
        <v>156</v>
      </c>
      <c r="K56" s="5"/>
      <c r="L56" s="5" t="s">
        <v>239</v>
      </c>
      <c r="M56" s="5"/>
      <c r="N56" s="5" t="s">
        <v>267</v>
      </c>
      <c r="O56" s="5"/>
      <c r="P56" s="5" t="s">
        <v>34</v>
      </c>
      <c r="Q56" s="5"/>
      <c r="R56" s="7">
        <v>-80</v>
      </c>
      <c r="S56" s="5"/>
      <c r="T56" s="7">
        <f>ROUND(T55+R56,5)</f>
        <v>60427.35</v>
      </c>
    </row>
    <row r="57" spans="1:20" x14ac:dyDescent="0.25">
      <c r="A57" s="5"/>
      <c r="B57" s="5"/>
      <c r="C57" s="5"/>
      <c r="D57" s="5"/>
      <c r="E57" s="5"/>
      <c r="F57" s="5" t="s">
        <v>120</v>
      </c>
      <c r="G57" s="5"/>
      <c r="H57" s="6">
        <v>44703</v>
      </c>
      <c r="I57" s="5"/>
      <c r="J57" s="5" t="s">
        <v>157</v>
      </c>
      <c r="K57" s="5"/>
      <c r="L57" s="5" t="s">
        <v>226</v>
      </c>
      <c r="M57" s="5"/>
      <c r="N57" s="5" t="s">
        <v>268</v>
      </c>
      <c r="O57" s="5"/>
      <c r="P57" s="5" t="s">
        <v>32</v>
      </c>
      <c r="Q57" s="5"/>
      <c r="R57" s="7">
        <v>-64.34</v>
      </c>
      <c r="S57" s="5"/>
      <c r="T57" s="7">
        <f>ROUND(T56+R57,5)</f>
        <v>60363.01</v>
      </c>
    </row>
    <row r="58" spans="1:20" x14ac:dyDescent="0.25">
      <c r="A58" s="5"/>
      <c r="B58" s="5"/>
      <c r="C58" s="5"/>
      <c r="D58" s="5"/>
      <c r="E58" s="5"/>
      <c r="F58" s="5" t="s">
        <v>120</v>
      </c>
      <c r="G58" s="5"/>
      <c r="H58" s="6">
        <v>44703</v>
      </c>
      <c r="I58" s="5"/>
      <c r="J58" s="5" t="s">
        <v>158</v>
      </c>
      <c r="K58" s="5"/>
      <c r="L58" s="5" t="s">
        <v>226</v>
      </c>
      <c r="M58" s="5"/>
      <c r="N58" s="5" t="s">
        <v>258</v>
      </c>
      <c r="O58" s="5"/>
      <c r="P58" s="5" t="s">
        <v>34</v>
      </c>
      <c r="Q58" s="5"/>
      <c r="R58" s="7">
        <v>-1200</v>
      </c>
      <c r="S58" s="5"/>
      <c r="T58" s="7">
        <f>ROUND(T57+R58,5)</f>
        <v>59163.01</v>
      </c>
    </row>
    <row r="59" spans="1:20" x14ac:dyDescent="0.25">
      <c r="A59" s="5"/>
      <c r="B59" s="5"/>
      <c r="C59" s="5"/>
      <c r="D59" s="5"/>
      <c r="E59" s="5"/>
      <c r="F59" s="5" t="s">
        <v>120</v>
      </c>
      <c r="G59" s="5"/>
      <c r="H59" s="6">
        <v>44703</v>
      </c>
      <c r="I59" s="5"/>
      <c r="J59" s="5" t="s">
        <v>159</v>
      </c>
      <c r="K59" s="5"/>
      <c r="L59" s="5" t="s">
        <v>232</v>
      </c>
      <c r="M59" s="5"/>
      <c r="N59" s="5"/>
      <c r="O59" s="5"/>
      <c r="P59" s="5" t="s">
        <v>32</v>
      </c>
      <c r="Q59" s="5"/>
      <c r="R59" s="7">
        <v>-346</v>
      </c>
      <c r="S59" s="5"/>
      <c r="T59" s="7">
        <f>ROUND(T58+R59,5)</f>
        <v>58817.01</v>
      </c>
    </row>
    <row r="60" spans="1:20" x14ac:dyDescent="0.25">
      <c r="A60" s="5"/>
      <c r="B60" s="5"/>
      <c r="C60" s="5"/>
      <c r="D60" s="5"/>
      <c r="E60" s="5"/>
      <c r="F60" s="5" t="s">
        <v>120</v>
      </c>
      <c r="G60" s="5"/>
      <c r="H60" s="6">
        <v>44703</v>
      </c>
      <c r="I60" s="5"/>
      <c r="J60" s="5" t="s">
        <v>160</v>
      </c>
      <c r="K60" s="5"/>
      <c r="L60" s="5" t="s">
        <v>222</v>
      </c>
      <c r="M60" s="5"/>
      <c r="N60" s="5"/>
      <c r="O60" s="5"/>
      <c r="P60" s="5" t="s">
        <v>32</v>
      </c>
      <c r="Q60" s="5"/>
      <c r="R60" s="7">
        <v>-176.43</v>
      </c>
      <c r="S60" s="5"/>
      <c r="T60" s="7">
        <f>ROUND(T59+R60,5)</f>
        <v>58640.58</v>
      </c>
    </row>
    <row r="61" spans="1:20" x14ac:dyDescent="0.25">
      <c r="A61" s="5"/>
      <c r="B61" s="5"/>
      <c r="C61" s="5"/>
      <c r="D61" s="5"/>
      <c r="E61" s="5"/>
      <c r="F61" s="5" t="s">
        <v>120</v>
      </c>
      <c r="G61" s="5"/>
      <c r="H61" s="6">
        <v>44703</v>
      </c>
      <c r="I61" s="5"/>
      <c r="J61" s="5" t="s">
        <v>161</v>
      </c>
      <c r="K61" s="5"/>
      <c r="L61" s="5" t="s">
        <v>238</v>
      </c>
      <c r="M61" s="5"/>
      <c r="N61" s="5"/>
      <c r="O61" s="5"/>
      <c r="P61" s="5" t="s">
        <v>38</v>
      </c>
      <c r="Q61" s="5"/>
      <c r="R61" s="7">
        <v>-107</v>
      </c>
      <c r="S61" s="5"/>
      <c r="T61" s="7">
        <f>ROUND(T60+R61,5)</f>
        <v>58533.58</v>
      </c>
    </row>
    <row r="62" spans="1:20" x14ac:dyDescent="0.25">
      <c r="A62" s="5"/>
      <c r="B62" s="5"/>
      <c r="C62" s="5"/>
      <c r="D62" s="5"/>
      <c r="E62" s="5"/>
      <c r="F62" s="5" t="s">
        <v>120</v>
      </c>
      <c r="G62" s="5"/>
      <c r="H62" s="6">
        <v>44703</v>
      </c>
      <c r="I62" s="5"/>
      <c r="J62" s="5" t="s">
        <v>162</v>
      </c>
      <c r="K62" s="5"/>
      <c r="L62" s="5" t="s">
        <v>240</v>
      </c>
      <c r="M62" s="5"/>
      <c r="N62" s="5" t="s">
        <v>272</v>
      </c>
      <c r="O62" s="5"/>
      <c r="P62" s="5" t="s">
        <v>46</v>
      </c>
      <c r="Q62" s="5"/>
      <c r="R62" s="7">
        <v>-15</v>
      </c>
      <c r="S62" s="5"/>
      <c r="T62" s="7">
        <f>ROUND(T61+R62,5)</f>
        <v>58518.58</v>
      </c>
    </row>
    <row r="63" spans="1:20" x14ac:dyDescent="0.25">
      <c r="A63" s="5"/>
      <c r="B63" s="5"/>
      <c r="C63" s="5"/>
      <c r="D63" s="5"/>
      <c r="E63" s="5"/>
      <c r="F63" s="5" t="s">
        <v>120</v>
      </c>
      <c r="G63" s="5"/>
      <c r="H63" s="6">
        <v>44703</v>
      </c>
      <c r="I63" s="5"/>
      <c r="J63" s="5" t="s">
        <v>163</v>
      </c>
      <c r="K63" s="5"/>
      <c r="L63" s="5" t="s">
        <v>234</v>
      </c>
      <c r="M63" s="5"/>
      <c r="N63" s="5"/>
      <c r="O63" s="5"/>
      <c r="P63" s="5" t="s">
        <v>30</v>
      </c>
      <c r="Q63" s="5"/>
      <c r="R63" s="7">
        <v>-286.43</v>
      </c>
      <c r="S63" s="5"/>
      <c r="T63" s="7">
        <f>ROUND(T62+R63,5)</f>
        <v>58232.15</v>
      </c>
    </row>
    <row r="64" spans="1:20" x14ac:dyDescent="0.25">
      <c r="A64" s="5"/>
      <c r="B64" s="5"/>
      <c r="C64" s="5"/>
      <c r="D64" s="5"/>
      <c r="E64" s="5"/>
      <c r="F64" s="5" t="s">
        <v>120</v>
      </c>
      <c r="G64" s="5"/>
      <c r="H64" s="6">
        <v>44703</v>
      </c>
      <c r="I64" s="5"/>
      <c r="J64" s="5" t="s">
        <v>164</v>
      </c>
      <c r="K64" s="5"/>
      <c r="L64" s="5" t="s">
        <v>235</v>
      </c>
      <c r="M64" s="5"/>
      <c r="N64" s="5" t="s">
        <v>262</v>
      </c>
      <c r="O64" s="5"/>
      <c r="P64" s="5" t="s">
        <v>46</v>
      </c>
      <c r="Q64" s="5"/>
      <c r="R64" s="7">
        <v>-21.19</v>
      </c>
      <c r="S64" s="5"/>
      <c r="T64" s="7">
        <f>ROUND(T63+R64,5)</f>
        <v>58210.96</v>
      </c>
    </row>
    <row r="65" spans="1:20" x14ac:dyDescent="0.25">
      <c r="A65" s="5"/>
      <c r="B65" s="5"/>
      <c r="C65" s="5"/>
      <c r="D65" s="5"/>
      <c r="E65" s="5"/>
      <c r="F65" s="5" t="s">
        <v>120</v>
      </c>
      <c r="G65" s="5"/>
      <c r="H65" s="6">
        <v>44704</v>
      </c>
      <c r="I65" s="5"/>
      <c r="J65" s="5" t="s">
        <v>145</v>
      </c>
      <c r="K65" s="5"/>
      <c r="L65" s="5" t="s">
        <v>224</v>
      </c>
      <c r="M65" s="5"/>
      <c r="N65" s="5" t="s">
        <v>98</v>
      </c>
      <c r="O65" s="5"/>
      <c r="P65" s="5" t="s">
        <v>46</v>
      </c>
      <c r="Q65" s="5"/>
      <c r="R65" s="7">
        <v>-103.12</v>
      </c>
      <c r="S65" s="5"/>
      <c r="T65" s="7">
        <f>ROUND(T64+R65,5)</f>
        <v>58107.839999999997</v>
      </c>
    </row>
    <row r="66" spans="1:20" x14ac:dyDescent="0.25">
      <c r="A66" s="5"/>
      <c r="B66" s="5"/>
      <c r="C66" s="5"/>
      <c r="D66" s="5"/>
      <c r="E66" s="5"/>
      <c r="F66" s="5" t="s">
        <v>120</v>
      </c>
      <c r="G66" s="5"/>
      <c r="H66" s="6">
        <v>44708</v>
      </c>
      <c r="I66" s="5"/>
      <c r="J66" s="5" t="s">
        <v>145</v>
      </c>
      <c r="K66" s="5"/>
      <c r="L66" s="5" t="s">
        <v>227</v>
      </c>
      <c r="M66" s="5"/>
      <c r="N66" s="5" t="s">
        <v>273</v>
      </c>
      <c r="O66" s="5"/>
      <c r="P66" s="5" t="s">
        <v>46</v>
      </c>
      <c r="Q66" s="5"/>
      <c r="R66" s="7">
        <v>-140.65</v>
      </c>
      <c r="S66" s="5"/>
      <c r="T66" s="7">
        <f>ROUND(T65+R66,5)</f>
        <v>57967.19</v>
      </c>
    </row>
    <row r="67" spans="1:20" x14ac:dyDescent="0.25">
      <c r="A67" s="5"/>
      <c r="B67" s="5"/>
      <c r="C67" s="5"/>
      <c r="D67" s="5"/>
      <c r="E67" s="5"/>
      <c r="F67" s="5" t="s">
        <v>120</v>
      </c>
      <c r="G67" s="5"/>
      <c r="H67" s="6">
        <v>44713</v>
      </c>
      <c r="I67" s="5"/>
      <c r="J67" s="5" t="s">
        <v>145</v>
      </c>
      <c r="K67" s="5"/>
      <c r="L67" s="5" t="s">
        <v>229</v>
      </c>
      <c r="M67" s="5"/>
      <c r="N67" s="5" t="s">
        <v>271</v>
      </c>
      <c r="O67" s="5"/>
      <c r="P67" s="5" t="s">
        <v>46</v>
      </c>
      <c r="Q67" s="5"/>
      <c r="R67" s="7">
        <v>-41.48</v>
      </c>
      <c r="S67" s="5"/>
      <c r="T67" s="7">
        <f>ROUND(T66+R67,5)</f>
        <v>57925.71</v>
      </c>
    </row>
    <row r="68" spans="1:20" x14ac:dyDescent="0.25">
      <c r="A68" s="5"/>
      <c r="B68" s="5"/>
      <c r="C68" s="5"/>
      <c r="D68" s="5"/>
      <c r="E68" s="5"/>
      <c r="F68" s="5" t="s">
        <v>120</v>
      </c>
      <c r="G68" s="5"/>
      <c r="H68" s="6">
        <v>44718</v>
      </c>
      <c r="I68" s="5"/>
      <c r="J68" s="5" t="s">
        <v>165</v>
      </c>
      <c r="K68" s="5"/>
      <c r="L68" s="5" t="s">
        <v>239</v>
      </c>
      <c r="M68" s="5"/>
      <c r="N68" s="5" t="s">
        <v>267</v>
      </c>
      <c r="O68" s="5"/>
      <c r="P68" s="5" t="s">
        <v>34</v>
      </c>
      <c r="Q68" s="5"/>
      <c r="R68" s="7">
        <v>-80</v>
      </c>
      <c r="S68" s="5"/>
      <c r="T68" s="7">
        <f>ROUND(T67+R68,5)</f>
        <v>57845.71</v>
      </c>
    </row>
    <row r="69" spans="1:20" x14ac:dyDescent="0.25">
      <c r="A69" s="5"/>
      <c r="B69" s="5"/>
      <c r="C69" s="5"/>
      <c r="D69" s="5"/>
      <c r="E69" s="5"/>
      <c r="F69" s="5" t="s">
        <v>120</v>
      </c>
      <c r="G69" s="5"/>
      <c r="H69" s="6">
        <v>44725</v>
      </c>
      <c r="I69" s="5"/>
      <c r="J69" s="5" t="s">
        <v>166</v>
      </c>
      <c r="K69" s="5"/>
      <c r="L69" s="5" t="s">
        <v>241</v>
      </c>
      <c r="M69" s="5"/>
      <c r="N69" s="5" t="s">
        <v>274</v>
      </c>
      <c r="O69" s="5"/>
      <c r="P69" s="5" t="s">
        <v>34</v>
      </c>
      <c r="Q69" s="5"/>
      <c r="R69" s="7">
        <v>-300</v>
      </c>
      <c r="S69" s="5"/>
      <c r="T69" s="7">
        <f>ROUND(T68+R69,5)</f>
        <v>57545.71</v>
      </c>
    </row>
    <row r="70" spans="1:20" x14ac:dyDescent="0.25">
      <c r="A70" s="5"/>
      <c r="B70" s="5"/>
      <c r="C70" s="5"/>
      <c r="D70" s="5"/>
      <c r="E70" s="5"/>
      <c r="F70" s="5" t="s">
        <v>120</v>
      </c>
      <c r="G70" s="5"/>
      <c r="H70" s="6">
        <v>44725</v>
      </c>
      <c r="I70" s="5"/>
      <c r="J70" s="5" t="s">
        <v>145</v>
      </c>
      <c r="K70" s="5"/>
      <c r="L70" s="5" t="s">
        <v>242</v>
      </c>
      <c r="M70" s="5"/>
      <c r="N70" s="5"/>
      <c r="O70" s="5"/>
      <c r="P70" s="5" t="s">
        <v>32</v>
      </c>
      <c r="Q70" s="5"/>
      <c r="R70" s="7">
        <v>-115.39</v>
      </c>
      <c r="S70" s="5"/>
      <c r="T70" s="7">
        <f>ROUND(T69+R70,5)</f>
        <v>57430.32</v>
      </c>
    </row>
    <row r="71" spans="1:20" x14ac:dyDescent="0.25">
      <c r="A71" s="5"/>
      <c r="B71" s="5"/>
      <c r="C71" s="5"/>
      <c r="D71" s="5"/>
      <c r="E71" s="5"/>
      <c r="F71" s="5" t="s">
        <v>120</v>
      </c>
      <c r="G71" s="5"/>
      <c r="H71" s="6">
        <v>44733</v>
      </c>
      <c r="I71" s="5"/>
      <c r="J71" s="5" t="s">
        <v>167</v>
      </c>
      <c r="K71" s="5"/>
      <c r="L71" s="5" t="s">
        <v>226</v>
      </c>
      <c r="M71" s="5"/>
      <c r="N71" s="5" t="s">
        <v>268</v>
      </c>
      <c r="O71" s="5"/>
      <c r="P71" s="5" t="s">
        <v>32</v>
      </c>
      <c r="Q71" s="5"/>
      <c r="R71" s="7">
        <v>-34.96</v>
      </c>
      <c r="S71" s="5"/>
      <c r="T71" s="7">
        <f>ROUND(T70+R71,5)</f>
        <v>57395.360000000001</v>
      </c>
    </row>
    <row r="72" spans="1:20" x14ac:dyDescent="0.25">
      <c r="A72" s="5"/>
      <c r="B72" s="5"/>
      <c r="C72" s="5"/>
      <c r="D72" s="5"/>
      <c r="E72" s="5"/>
      <c r="F72" s="5" t="s">
        <v>120</v>
      </c>
      <c r="G72" s="5"/>
      <c r="H72" s="6">
        <v>44733</v>
      </c>
      <c r="I72" s="5"/>
      <c r="J72" s="5" t="s">
        <v>168</v>
      </c>
      <c r="K72" s="5"/>
      <c r="L72" s="5" t="s">
        <v>226</v>
      </c>
      <c r="M72" s="5"/>
      <c r="N72" s="5" t="s">
        <v>258</v>
      </c>
      <c r="O72" s="5"/>
      <c r="P72" s="5" t="s">
        <v>34</v>
      </c>
      <c r="Q72" s="5"/>
      <c r="R72" s="7">
        <v>-1200</v>
      </c>
      <c r="S72" s="5"/>
      <c r="T72" s="7">
        <f>ROUND(T71+R72,5)</f>
        <v>56195.360000000001</v>
      </c>
    </row>
    <row r="73" spans="1:20" x14ac:dyDescent="0.25">
      <c r="A73" s="5"/>
      <c r="B73" s="5"/>
      <c r="C73" s="5"/>
      <c r="D73" s="5"/>
      <c r="E73" s="5"/>
      <c r="F73" s="5" t="s">
        <v>120</v>
      </c>
      <c r="G73" s="5"/>
      <c r="H73" s="6">
        <v>44733</v>
      </c>
      <c r="I73" s="5"/>
      <c r="J73" s="5" t="s">
        <v>169</v>
      </c>
      <c r="K73" s="5"/>
      <c r="L73" s="5" t="s">
        <v>225</v>
      </c>
      <c r="M73" s="5"/>
      <c r="N73" s="5" t="s">
        <v>264</v>
      </c>
      <c r="O73" s="5"/>
      <c r="P73" s="5" t="s">
        <v>34</v>
      </c>
      <c r="Q73" s="5"/>
      <c r="R73" s="7">
        <v>-600</v>
      </c>
      <c r="S73" s="5"/>
      <c r="T73" s="7">
        <f>ROUND(T72+R73,5)</f>
        <v>55595.360000000001</v>
      </c>
    </row>
    <row r="74" spans="1:20" x14ac:dyDescent="0.25">
      <c r="A74" s="5"/>
      <c r="B74" s="5"/>
      <c r="C74" s="5"/>
      <c r="D74" s="5"/>
      <c r="E74" s="5"/>
      <c r="F74" s="5" t="s">
        <v>120</v>
      </c>
      <c r="G74" s="5"/>
      <c r="H74" s="6">
        <v>44736</v>
      </c>
      <c r="I74" s="5"/>
      <c r="J74" s="5" t="s">
        <v>145</v>
      </c>
      <c r="K74" s="5"/>
      <c r="L74" s="5" t="s">
        <v>224</v>
      </c>
      <c r="M74" s="5"/>
      <c r="N74" s="5" t="s">
        <v>98</v>
      </c>
      <c r="O74" s="5"/>
      <c r="P74" s="5" t="s">
        <v>46</v>
      </c>
      <c r="Q74" s="5"/>
      <c r="R74" s="7">
        <v>-121.51</v>
      </c>
      <c r="S74" s="5"/>
      <c r="T74" s="7">
        <f>ROUND(T73+R74,5)</f>
        <v>55473.85</v>
      </c>
    </row>
    <row r="75" spans="1:20" x14ac:dyDescent="0.25">
      <c r="A75" s="5"/>
      <c r="B75" s="5"/>
      <c r="C75" s="5"/>
      <c r="D75" s="5"/>
      <c r="E75" s="5"/>
      <c r="F75" s="5" t="s">
        <v>120</v>
      </c>
      <c r="G75" s="5"/>
      <c r="H75" s="6">
        <v>44740</v>
      </c>
      <c r="I75" s="5"/>
      <c r="J75" s="5" t="s">
        <v>170</v>
      </c>
      <c r="K75" s="5"/>
      <c r="L75" s="5" t="s">
        <v>243</v>
      </c>
      <c r="M75" s="5"/>
      <c r="N75" s="5" t="s">
        <v>275</v>
      </c>
      <c r="O75" s="5"/>
      <c r="P75" s="5" t="s">
        <v>42</v>
      </c>
      <c r="Q75" s="5"/>
      <c r="R75" s="7">
        <v>-1563</v>
      </c>
      <c r="S75" s="5"/>
      <c r="T75" s="7">
        <f>ROUND(T74+R75,5)</f>
        <v>53910.85</v>
      </c>
    </row>
    <row r="76" spans="1:20" x14ac:dyDescent="0.25">
      <c r="A76" s="5"/>
      <c r="B76" s="5"/>
      <c r="C76" s="5"/>
      <c r="D76" s="5"/>
      <c r="E76" s="5"/>
      <c r="F76" s="5" t="s">
        <v>120</v>
      </c>
      <c r="G76" s="5"/>
      <c r="H76" s="6">
        <v>44740</v>
      </c>
      <c r="I76" s="5"/>
      <c r="J76" s="5" t="s">
        <v>171</v>
      </c>
      <c r="K76" s="5"/>
      <c r="L76" s="5" t="s">
        <v>244</v>
      </c>
      <c r="M76" s="5"/>
      <c r="N76" s="5" t="s">
        <v>276</v>
      </c>
      <c r="O76" s="5"/>
      <c r="P76" s="5" t="s">
        <v>46</v>
      </c>
      <c r="Q76" s="5"/>
      <c r="R76" s="7">
        <v>-66.02</v>
      </c>
      <c r="S76" s="5"/>
      <c r="T76" s="7">
        <f>ROUND(T75+R76,5)</f>
        <v>53844.83</v>
      </c>
    </row>
    <row r="77" spans="1:20" x14ac:dyDescent="0.25">
      <c r="A77" s="5"/>
      <c r="B77" s="5"/>
      <c r="C77" s="5"/>
      <c r="D77" s="5"/>
      <c r="E77" s="5"/>
      <c r="F77" s="5" t="s">
        <v>120</v>
      </c>
      <c r="G77" s="5"/>
      <c r="H77" s="6">
        <v>44740</v>
      </c>
      <c r="I77" s="5"/>
      <c r="J77" s="5" t="s">
        <v>172</v>
      </c>
      <c r="K77" s="5"/>
      <c r="L77" s="5" t="s">
        <v>223</v>
      </c>
      <c r="M77" s="5"/>
      <c r="N77" s="5"/>
      <c r="O77" s="5"/>
      <c r="P77" s="5" t="s">
        <v>46</v>
      </c>
      <c r="Q77" s="5"/>
      <c r="R77" s="7">
        <v>-199</v>
      </c>
      <c r="S77" s="5"/>
      <c r="T77" s="7">
        <f>ROUND(T76+R77,5)</f>
        <v>53645.83</v>
      </c>
    </row>
    <row r="78" spans="1:20" x14ac:dyDescent="0.25">
      <c r="A78" s="5"/>
      <c r="B78" s="5"/>
      <c r="C78" s="5"/>
      <c r="D78" s="5"/>
      <c r="E78" s="5"/>
      <c r="F78" s="5" t="s">
        <v>120</v>
      </c>
      <c r="G78" s="5"/>
      <c r="H78" s="6">
        <v>44740</v>
      </c>
      <c r="I78" s="5"/>
      <c r="J78" s="5" t="s">
        <v>173</v>
      </c>
      <c r="K78" s="5"/>
      <c r="L78" s="5" t="s">
        <v>222</v>
      </c>
      <c r="M78" s="5"/>
      <c r="N78" s="5"/>
      <c r="O78" s="5"/>
      <c r="P78" s="5" t="s">
        <v>32</v>
      </c>
      <c r="Q78" s="5"/>
      <c r="R78" s="7">
        <v>-27.11</v>
      </c>
      <c r="S78" s="5"/>
      <c r="T78" s="7">
        <f>ROUND(T77+R78,5)</f>
        <v>53618.720000000001</v>
      </c>
    </row>
    <row r="79" spans="1:20" x14ac:dyDescent="0.25">
      <c r="A79" s="5"/>
      <c r="B79" s="5"/>
      <c r="C79" s="5"/>
      <c r="D79" s="5"/>
      <c r="E79" s="5"/>
      <c r="F79" s="5" t="s">
        <v>120</v>
      </c>
      <c r="G79" s="5"/>
      <c r="H79" s="6">
        <v>44740</v>
      </c>
      <c r="I79" s="5"/>
      <c r="J79" s="5" t="s">
        <v>174</v>
      </c>
      <c r="K79" s="5"/>
      <c r="L79" s="5" t="s">
        <v>232</v>
      </c>
      <c r="M79" s="5"/>
      <c r="N79" s="5"/>
      <c r="O79" s="5"/>
      <c r="P79" s="5" t="s">
        <v>32</v>
      </c>
      <c r="Q79" s="5"/>
      <c r="R79" s="7">
        <v>-826</v>
      </c>
      <c r="S79" s="5"/>
      <c r="T79" s="7">
        <f>ROUND(T78+R79,5)</f>
        <v>52792.72</v>
      </c>
    </row>
    <row r="80" spans="1:20" x14ac:dyDescent="0.25">
      <c r="A80" s="5"/>
      <c r="B80" s="5"/>
      <c r="C80" s="5"/>
      <c r="D80" s="5"/>
      <c r="E80" s="5"/>
      <c r="F80" s="5" t="s">
        <v>120</v>
      </c>
      <c r="G80" s="5"/>
      <c r="H80" s="6">
        <v>44740</v>
      </c>
      <c r="I80" s="5"/>
      <c r="J80" s="5" t="s">
        <v>175</v>
      </c>
      <c r="K80" s="5"/>
      <c r="L80" s="5" t="s">
        <v>235</v>
      </c>
      <c r="M80" s="5"/>
      <c r="N80" s="5" t="s">
        <v>277</v>
      </c>
      <c r="O80" s="5"/>
      <c r="P80" s="5" t="s">
        <v>46</v>
      </c>
      <c r="Q80" s="5"/>
      <c r="R80" s="7">
        <v>-17.97</v>
      </c>
      <c r="S80" s="5"/>
      <c r="T80" s="7">
        <f>ROUND(T79+R80,5)</f>
        <v>52774.75</v>
      </c>
    </row>
    <row r="81" spans="1:20" x14ac:dyDescent="0.25">
      <c r="A81" s="5"/>
      <c r="B81" s="5"/>
      <c r="C81" s="5"/>
      <c r="D81" s="5"/>
      <c r="E81" s="5"/>
      <c r="F81" s="5" t="s">
        <v>120</v>
      </c>
      <c r="G81" s="5"/>
      <c r="H81" s="6">
        <v>44740</v>
      </c>
      <c r="I81" s="5"/>
      <c r="J81" s="5" t="s">
        <v>176</v>
      </c>
      <c r="K81" s="5"/>
      <c r="L81" s="5" t="s">
        <v>234</v>
      </c>
      <c r="M81" s="5"/>
      <c r="N81" s="5"/>
      <c r="O81" s="5"/>
      <c r="P81" s="5" t="s">
        <v>30</v>
      </c>
      <c r="Q81" s="5"/>
      <c r="R81" s="7">
        <v>-401.79</v>
      </c>
      <c r="S81" s="5"/>
      <c r="T81" s="7">
        <f>ROUND(T80+R81,5)</f>
        <v>52372.959999999999</v>
      </c>
    </row>
    <row r="82" spans="1:20" x14ac:dyDescent="0.25">
      <c r="A82" s="5"/>
      <c r="B82" s="5"/>
      <c r="C82" s="5"/>
      <c r="D82" s="5"/>
      <c r="E82" s="5"/>
      <c r="F82" s="5" t="s">
        <v>120</v>
      </c>
      <c r="G82" s="5"/>
      <c r="H82" s="6">
        <v>44740</v>
      </c>
      <c r="I82" s="5"/>
      <c r="J82" s="5" t="s">
        <v>177</v>
      </c>
      <c r="K82" s="5"/>
      <c r="L82" s="5" t="s">
        <v>240</v>
      </c>
      <c r="M82" s="5"/>
      <c r="N82" s="5" t="s">
        <v>272</v>
      </c>
      <c r="O82" s="5"/>
      <c r="P82" s="5" t="s">
        <v>46</v>
      </c>
      <c r="Q82" s="5"/>
      <c r="R82" s="7">
        <v>-30</v>
      </c>
      <c r="S82" s="5"/>
      <c r="T82" s="7">
        <f>ROUND(T81+R82,5)</f>
        <v>52342.96</v>
      </c>
    </row>
    <row r="83" spans="1:20" x14ac:dyDescent="0.25">
      <c r="A83" s="5"/>
      <c r="B83" s="5"/>
      <c r="C83" s="5"/>
      <c r="D83" s="5"/>
      <c r="E83" s="5"/>
      <c r="F83" s="5" t="s">
        <v>120</v>
      </c>
      <c r="G83" s="5"/>
      <c r="H83" s="6">
        <v>44740</v>
      </c>
      <c r="I83" s="5"/>
      <c r="J83" s="5" t="s">
        <v>145</v>
      </c>
      <c r="K83" s="5"/>
      <c r="L83" s="5" t="s">
        <v>227</v>
      </c>
      <c r="M83" s="5"/>
      <c r="N83" s="5" t="s">
        <v>273</v>
      </c>
      <c r="O83" s="5"/>
      <c r="P83" s="5" t="s">
        <v>46</v>
      </c>
      <c r="Q83" s="5"/>
      <c r="R83" s="7">
        <v>-147.19</v>
      </c>
      <c r="S83" s="5"/>
      <c r="T83" s="7">
        <f>ROUND(T82+R83,5)</f>
        <v>52195.77</v>
      </c>
    </row>
    <row r="84" spans="1:20" x14ac:dyDescent="0.25">
      <c r="A84" s="5"/>
      <c r="B84" s="5"/>
      <c r="C84" s="5"/>
      <c r="D84" s="5"/>
      <c r="E84" s="5"/>
      <c r="F84" s="5" t="s">
        <v>120</v>
      </c>
      <c r="G84" s="5"/>
      <c r="H84" s="6">
        <v>44740</v>
      </c>
      <c r="I84" s="5"/>
      <c r="J84" s="5" t="s">
        <v>145</v>
      </c>
      <c r="K84" s="5"/>
      <c r="L84" s="5" t="s">
        <v>229</v>
      </c>
      <c r="M84" s="5"/>
      <c r="N84" s="5" t="s">
        <v>256</v>
      </c>
      <c r="O84" s="5"/>
      <c r="P84" s="5" t="s">
        <v>46</v>
      </c>
      <c r="Q84" s="5"/>
      <c r="R84" s="7">
        <v>-41.48</v>
      </c>
      <c r="S84" s="5"/>
      <c r="T84" s="7">
        <f>ROUND(T83+R84,5)</f>
        <v>52154.29</v>
      </c>
    </row>
    <row r="85" spans="1:20" x14ac:dyDescent="0.25">
      <c r="A85" s="5"/>
      <c r="B85" s="5"/>
      <c r="C85" s="5"/>
      <c r="D85" s="5"/>
      <c r="E85" s="5"/>
      <c r="F85" s="5" t="s">
        <v>120</v>
      </c>
      <c r="G85" s="5"/>
      <c r="H85" s="6">
        <v>44745</v>
      </c>
      <c r="I85" s="5"/>
      <c r="J85" s="5" t="s">
        <v>178</v>
      </c>
      <c r="K85" s="5"/>
      <c r="L85" s="5" t="s">
        <v>239</v>
      </c>
      <c r="M85" s="5"/>
      <c r="N85" s="5" t="s">
        <v>267</v>
      </c>
      <c r="O85" s="5"/>
      <c r="P85" s="5" t="s">
        <v>34</v>
      </c>
      <c r="Q85" s="5"/>
      <c r="R85" s="7">
        <v>-80</v>
      </c>
      <c r="S85" s="5"/>
      <c r="T85" s="7">
        <f>ROUND(T84+R85,5)</f>
        <v>52074.29</v>
      </c>
    </row>
    <row r="86" spans="1:20" x14ac:dyDescent="0.25">
      <c r="A86" s="5"/>
      <c r="B86" s="5"/>
      <c r="C86" s="5"/>
      <c r="D86" s="5"/>
      <c r="E86" s="5"/>
      <c r="F86" s="5" t="s">
        <v>120</v>
      </c>
      <c r="G86" s="5"/>
      <c r="H86" s="6">
        <v>44753</v>
      </c>
      <c r="I86" s="5"/>
      <c r="J86" s="5" t="s">
        <v>125</v>
      </c>
      <c r="K86" s="5"/>
      <c r="L86" s="5" t="s">
        <v>245</v>
      </c>
      <c r="M86" s="5"/>
      <c r="N86" s="5"/>
      <c r="O86" s="5"/>
      <c r="P86" s="5" t="s">
        <v>46</v>
      </c>
      <c r="Q86" s="5"/>
      <c r="R86" s="7">
        <v>-10</v>
      </c>
      <c r="S86" s="5"/>
      <c r="T86" s="7">
        <f>ROUND(T85+R86,5)</f>
        <v>52064.29</v>
      </c>
    </row>
    <row r="87" spans="1:20" x14ac:dyDescent="0.25">
      <c r="A87" s="5"/>
      <c r="B87" s="5"/>
      <c r="C87" s="5"/>
      <c r="D87" s="5"/>
      <c r="E87" s="5"/>
      <c r="F87" s="5" t="s">
        <v>120</v>
      </c>
      <c r="G87" s="5"/>
      <c r="H87" s="6">
        <v>44753</v>
      </c>
      <c r="I87" s="5"/>
      <c r="J87" s="5" t="s">
        <v>145</v>
      </c>
      <c r="K87" s="5"/>
      <c r="L87" s="5" t="s">
        <v>244</v>
      </c>
      <c r="M87" s="5"/>
      <c r="N87" s="5"/>
      <c r="O87" s="5"/>
      <c r="P87" s="5" t="s">
        <v>46</v>
      </c>
      <c r="Q87" s="5"/>
      <c r="R87" s="7">
        <v>-15</v>
      </c>
      <c r="S87" s="5"/>
      <c r="T87" s="7">
        <f>ROUND(T86+R87,5)</f>
        <v>52049.29</v>
      </c>
    </row>
    <row r="88" spans="1:20" x14ac:dyDescent="0.25">
      <c r="A88" s="5"/>
      <c r="B88" s="5"/>
      <c r="C88" s="5"/>
      <c r="D88" s="5"/>
      <c r="E88" s="5"/>
      <c r="F88" s="5" t="s">
        <v>120</v>
      </c>
      <c r="G88" s="5"/>
      <c r="H88" s="6">
        <v>44766</v>
      </c>
      <c r="I88" s="5"/>
      <c r="J88" s="5" t="s">
        <v>179</v>
      </c>
      <c r="K88" s="5"/>
      <c r="L88" s="5" t="s">
        <v>226</v>
      </c>
      <c r="M88" s="5"/>
      <c r="N88" s="5" t="s">
        <v>258</v>
      </c>
      <c r="O88" s="5"/>
      <c r="P88" s="5" t="s">
        <v>34</v>
      </c>
      <c r="Q88" s="5"/>
      <c r="R88" s="7">
        <v>-1200</v>
      </c>
      <c r="S88" s="5"/>
      <c r="T88" s="7">
        <f>ROUND(T87+R88,5)</f>
        <v>50849.29</v>
      </c>
    </row>
    <row r="89" spans="1:20" x14ac:dyDescent="0.25">
      <c r="A89" s="5"/>
      <c r="B89" s="5"/>
      <c r="C89" s="5"/>
      <c r="D89" s="5"/>
      <c r="E89" s="5"/>
      <c r="F89" s="5" t="s">
        <v>120</v>
      </c>
      <c r="G89" s="5"/>
      <c r="H89" s="6">
        <v>44766</v>
      </c>
      <c r="I89" s="5"/>
      <c r="J89" s="5" t="s">
        <v>180</v>
      </c>
      <c r="K89" s="5"/>
      <c r="L89" s="5" t="s">
        <v>225</v>
      </c>
      <c r="M89" s="5"/>
      <c r="N89" s="5" t="s">
        <v>264</v>
      </c>
      <c r="O89" s="5"/>
      <c r="P89" s="5" t="s">
        <v>34</v>
      </c>
      <c r="Q89" s="5"/>
      <c r="R89" s="7">
        <v>-600</v>
      </c>
      <c r="S89" s="5"/>
      <c r="T89" s="7">
        <f>ROUND(T88+R89,5)</f>
        <v>50249.29</v>
      </c>
    </row>
    <row r="90" spans="1:20" x14ac:dyDescent="0.25">
      <c r="A90" s="5"/>
      <c r="B90" s="5"/>
      <c r="C90" s="5"/>
      <c r="D90" s="5"/>
      <c r="E90" s="5"/>
      <c r="F90" s="5" t="s">
        <v>120</v>
      </c>
      <c r="G90" s="5"/>
      <c r="H90" s="6">
        <v>44766</v>
      </c>
      <c r="I90" s="5"/>
      <c r="J90" s="5" t="s">
        <v>181</v>
      </c>
      <c r="K90" s="5"/>
      <c r="L90" s="5" t="s">
        <v>232</v>
      </c>
      <c r="M90" s="5"/>
      <c r="N90" s="5"/>
      <c r="O90" s="5"/>
      <c r="P90" s="5" t="s">
        <v>32</v>
      </c>
      <c r="Q90" s="5"/>
      <c r="R90" s="7">
        <v>-205.5</v>
      </c>
      <c r="S90" s="5"/>
      <c r="T90" s="7">
        <f>ROUND(T89+R90,5)</f>
        <v>50043.79</v>
      </c>
    </row>
    <row r="91" spans="1:20" x14ac:dyDescent="0.25">
      <c r="A91" s="5"/>
      <c r="B91" s="5"/>
      <c r="C91" s="5"/>
      <c r="D91" s="5"/>
      <c r="E91" s="5"/>
      <c r="F91" s="5" t="s">
        <v>120</v>
      </c>
      <c r="G91" s="5"/>
      <c r="H91" s="6">
        <v>44766</v>
      </c>
      <c r="I91" s="5"/>
      <c r="J91" s="5" t="s">
        <v>182</v>
      </c>
      <c r="K91" s="5"/>
      <c r="L91" s="5" t="s">
        <v>235</v>
      </c>
      <c r="M91" s="5"/>
      <c r="N91" s="5" t="s">
        <v>277</v>
      </c>
      <c r="O91" s="5"/>
      <c r="P91" s="5" t="s">
        <v>46</v>
      </c>
      <c r="Q91" s="5"/>
      <c r="R91" s="7">
        <v>-17.97</v>
      </c>
      <c r="S91" s="5"/>
      <c r="T91" s="7">
        <f>ROUND(T90+R91,5)</f>
        <v>50025.82</v>
      </c>
    </row>
    <row r="92" spans="1:20" x14ac:dyDescent="0.25">
      <c r="A92" s="5"/>
      <c r="B92" s="5"/>
      <c r="C92" s="5"/>
      <c r="D92" s="5"/>
      <c r="E92" s="5"/>
      <c r="F92" s="5" t="s">
        <v>120</v>
      </c>
      <c r="G92" s="5"/>
      <c r="H92" s="6">
        <v>44766</v>
      </c>
      <c r="I92" s="5"/>
      <c r="J92" s="5" t="s">
        <v>183</v>
      </c>
      <c r="K92" s="5"/>
      <c r="L92" s="5" t="s">
        <v>240</v>
      </c>
      <c r="M92" s="5"/>
      <c r="N92" s="5"/>
      <c r="O92" s="5"/>
      <c r="P92" s="5" t="s">
        <v>46</v>
      </c>
      <c r="Q92" s="5"/>
      <c r="R92" s="7">
        <v>-16.5</v>
      </c>
      <c r="S92" s="5"/>
      <c r="T92" s="7">
        <f>ROUND(T91+R92,5)</f>
        <v>50009.32</v>
      </c>
    </row>
    <row r="93" spans="1:20" x14ac:dyDescent="0.25">
      <c r="A93" s="5"/>
      <c r="B93" s="5"/>
      <c r="C93" s="5"/>
      <c r="D93" s="5"/>
      <c r="E93" s="5"/>
      <c r="F93" s="5" t="s">
        <v>120</v>
      </c>
      <c r="G93" s="5"/>
      <c r="H93" s="6">
        <v>44766</v>
      </c>
      <c r="I93" s="5"/>
      <c r="J93" s="5" t="s">
        <v>184</v>
      </c>
      <c r="K93" s="5"/>
      <c r="L93" s="5" t="s">
        <v>246</v>
      </c>
      <c r="M93" s="5"/>
      <c r="N93" s="5" t="s">
        <v>278</v>
      </c>
      <c r="O93" s="5"/>
      <c r="P93" s="5" t="s">
        <v>34</v>
      </c>
      <c r="Q93" s="5"/>
      <c r="R93" s="7">
        <v>-600</v>
      </c>
      <c r="S93" s="5"/>
      <c r="T93" s="7">
        <f>ROUND(T92+R93,5)</f>
        <v>49409.32</v>
      </c>
    </row>
    <row r="94" spans="1:20" x14ac:dyDescent="0.25">
      <c r="A94" s="5"/>
      <c r="B94" s="5"/>
      <c r="C94" s="5"/>
      <c r="D94" s="5"/>
      <c r="E94" s="5"/>
      <c r="F94" s="5" t="s">
        <v>120</v>
      </c>
      <c r="G94" s="5"/>
      <c r="H94" s="6">
        <v>44767</v>
      </c>
      <c r="I94" s="5"/>
      <c r="J94" s="5" t="s">
        <v>185</v>
      </c>
      <c r="K94" s="5"/>
      <c r="L94" s="5" t="s">
        <v>239</v>
      </c>
      <c r="M94" s="5"/>
      <c r="N94" s="5" t="s">
        <v>279</v>
      </c>
      <c r="O94" s="5"/>
      <c r="P94" s="5" t="s">
        <v>34</v>
      </c>
      <c r="Q94" s="5"/>
      <c r="R94" s="7">
        <v>-80</v>
      </c>
      <c r="S94" s="5"/>
      <c r="T94" s="7">
        <f>ROUND(T93+R94,5)</f>
        <v>49329.32</v>
      </c>
    </row>
    <row r="95" spans="1:20" x14ac:dyDescent="0.25">
      <c r="A95" s="5"/>
      <c r="B95" s="5"/>
      <c r="C95" s="5"/>
      <c r="D95" s="5"/>
      <c r="E95" s="5"/>
      <c r="F95" s="5" t="s">
        <v>120</v>
      </c>
      <c r="G95" s="5"/>
      <c r="H95" s="6">
        <v>44767</v>
      </c>
      <c r="I95" s="5"/>
      <c r="J95" s="5" t="s">
        <v>145</v>
      </c>
      <c r="K95" s="5"/>
      <c r="L95" s="5" t="s">
        <v>224</v>
      </c>
      <c r="M95" s="5"/>
      <c r="N95" s="5" t="s">
        <v>98</v>
      </c>
      <c r="O95" s="5"/>
      <c r="P95" s="5" t="s">
        <v>46</v>
      </c>
      <c r="Q95" s="5"/>
      <c r="R95" s="7">
        <v>-92.64</v>
      </c>
      <c r="S95" s="5"/>
      <c r="T95" s="7">
        <f>ROUND(T94+R95,5)</f>
        <v>49236.68</v>
      </c>
    </row>
    <row r="96" spans="1:20" x14ac:dyDescent="0.25">
      <c r="A96" s="5"/>
      <c r="B96" s="5"/>
      <c r="C96" s="5"/>
      <c r="D96" s="5"/>
      <c r="E96" s="5"/>
      <c r="F96" s="5" t="s">
        <v>120</v>
      </c>
      <c r="G96" s="5"/>
      <c r="H96" s="6">
        <v>44771</v>
      </c>
      <c r="I96" s="5"/>
      <c r="J96" s="5" t="s">
        <v>145</v>
      </c>
      <c r="K96" s="5"/>
      <c r="L96" s="5" t="s">
        <v>227</v>
      </c>
      <c r="M96" s="5"/>
      <c r="N96" s="5" t="s">
        <v>273</v>
      </c>
      <c r="O96" s="5"/>
      <c r="P96" s="5" t="s">
        <v>46</v>
      </c>
      <c r="Q96" s="5"/>
      <c r="R96" s="7">
        <v>-167.88</v>
      </c>
      <c r="S96" s="5"/>
      <c r="T96" s="7">
        <f>ROUND(T95+R96,5)</f>
        <v>49068.800000000003</v>
      </c>
    </row>
    <row r="97" spans="1:20" x14ac:dyDescent="0.25">
      <c r="A97" s="5"/>
      <c r="B97" s="5"/>
      <c r="C97" s="5"/>
      <c r="D97" s="5"/>
      <c r="E97" s="5"/>
      <c r="F97" s="5" t="s">
        <v>120</v>
      </c>
      <c r="G97" s="5"/>
      <c r="H97" s="6">
        <v>44775</v>
      </c>
      <c r="I97" s="5"/>
      <c r="J97" s="5" t="s">
        <v>145</v>
      </c>
      <c r="K97" s="5"/>
      <c r="L97" s="5" t="s">
        <v>229</v>
      </c>
      <c r="M97" s="5"/>
      <c r="N97" s="5" t="s">
        <v>271</v>
      </c>
      <c r="O97" s="5"/>
      <c r="P97" s="5" t="s">
        <v>46</v>
      </c>
      <c r="Q97" s="5"/>
      <c r="R97" s="7">
        <v>-42.45</v>
      </c>
      <c r="S97" s="5"/>
      <c r="T97" s="7">
        <f>ROUND(T96+R97,5)</f>
        <v>49026.35</v>
      </c>
    </row>
    <row r="98" spans="1:20" x14ac:dyDescent="0.25">
      <c r="A98" s="5"/>
      <c r="B98" s="5"/>
      <c r="C98" s="5"/>
      <c r="D98" s="5"/>
      <c r="E98" s="5"/>
      <c r="F98" s="5" t="s">
        <v>120</v>
      </c>
      <c r="G98" s="5"/>
      <c r="H98" s="6">
        <v>44784</v>
      </c>
      <c r="I98" s="5"/>
      <c r="J98" s="5" t="s">
        <v>186</v>
      </c>
      <c r="K98" s="5"/>
      <c r="L98" s="5" t="s">
        <v>225</v>
      </c>
      <c r="M98" s="5"/>
      <c r="N98" s="5" t="s">
        <v>280</v>
      </c>
      <c r="O98" s="5"/>
      <c r="P98" s="5" t="s">
        <v>34</v>
      </c>
      <c r="Q98" s="5"/>
      <c r="R98" s="7">
        <v>-600</v>
      </c>
      <c r="S98" s="5"/>
      <c r="T98" s="7">
        <f>ROUND(T97+R98,5)</f>
        <v>48426.35</v>
      </c>
    </row>
    <row r="99" spans="1:20" x14ac:dyDescent="0.25">
      <c r="A99" s="5"/>
      <c r="B99" s="5"/>
      <c r="C99" s="5"/>
      <c r="D99" s="5"/>
      <c r="E99" s="5"/>
      <c r="F99" s="5" t="s">
        <v>120</v>
      </c>
      <c r="G99" s="5"/>
      <c r="H99" s="6">
        <v>44789</v>
      </c>
      <c r="I99" s="5"/>
      <c r="J99" s="5" t="s">
        <v>187</v>
      </c>
      <c r="K99" s="5"/>
      <c r="L99" s="5" t="s">
        <v>239</v>
      </c>
      <c r="M99" s="5"/>
      <c r="N99" s="5" t="s">
        <v>279</v>
      </c>
      <c r="O99" s="5"/>
      <c r="P99" s="5" t="s">
        <v>34</v>
      </c>
      <c r="Q99" s="5"/>
      <c r="R99" s="7">
        <v>-80</v>
      </c>
      <c r="S99" s="5"/>
      <c r="T99" s="7">
        <f>ROUND(T98+R99,5)</f>
        <v>48346.35</v>
      </c>
    </row>
    <row r="100" spans="1:20" x14ac:dyDescent="0.25">
      <c r="A100" s="5"/>
      <c r="B100" s="5"/>
      <c r="C100" s="5"/>
      <c r="D100" s="5"/>
      <c r="E100" s="5"/>
      <c r="F100" s="5" t="s">
        <v>120</v>
      </c>
      <c r="G100" s="5"/>
      <c r="H100" s="6">
        <v>44797</v>
      </c>
      <c r="I100" s="5"/>
      <c r="J100" s="5" t="s">
        <v>188</v>
      </c>
      <c r="K100" s="5"/>
      <c r="L100" s="5" t="s">
        <v>222</v>
      </c>
      <c r="M100" s="5"/>
      <c r="N100" s="5"/>
      <c r="O100" s="5"/>
      <c r="P100" s="5" t="s">
        <v>32</v>
      </c>
      <c r="Q100" s="5"/>
      <c r="R100" s="7">
        <v>-138.63</v>
      </c>
      <c r="S100" s="5"/>
      <c r="T100" s="7">
        <f>ROUND(T99+R100,5)</f>
        <v>48207.72</v>
      </c>
    </row>
    <row r="101" spans="1:20" x14ac:dyDescent="0.25">
      <c r="A101" s="5"/>
      <c r="B101" s="5"/>
      <c r="C101" s="5"/>
      <c r="D101" s="5"/>
      <c r="E101" s="5"/>
      <c r="F101" s="5" t="s">
        <v>120</v>
      </c>
      <c r="G101" s="5"/>
      <c r="H101" s="6">
        <v>44797</v>
      </c>
      <c r="I101" s="5"/>
      <c r="J101" s="5" t="s">
        <v>189</v>
      </c>
      <c r="K101" s="5"/>
      <c r="L101" s="5" t="s">
        <v>234</v>
      </c>
      <c r="M101" s="5"/>
      <c r="N101" s="5"/>
      <c r="O101" s="5"/>
      <c r="P101" s="5" t="s">
        <v>30</v>
      </c>
      <c r="Q101" s="5"/>
      <c r="R101" s="7">
        <v>-500.59</v>
      </c>
      <c r="S101" s="5"/>
      <c r="T101" s="7">
        <f>ROUND(T100+R101,5)</f>
        <v>47707.13</v>
      </c>
    </row>
    <row r="102" spans="1:20" x14ac:dyDescent="0.25">
      <c r="A102" s="5"/>
      <c r="B102" s="5"/>
      <c r="C102" s="5"/>
      <c r="D102" s="5"/>
      <c r="E102" s="5"/>
      <c r="F102" s="5" t="s">
        <v>120</v>
      </c>
      <c r="G102" s="5"/>
      <c r="H102" s="6">
        <v>44797</v>
      </c>
      <c r="I102" s="5"/>
      <c r="J102" s="5" t="s">
        <v>190</v>
      </c>
      <c r="K102" s="5"/>
      <c r="L102" s="5" t="s">
        <v>240</v>
      </c>
      <c r="M102" s="5"/>
      <c r="N102" s="5" t="s">
        <v>281</v>
      </c>
      <c r="O102" s="5"/>
      <c r="P102" s="5" t="s">
        <v>46</v>
      </c>
      <c r="Q102" s="5"/>
      <c r="R102" s="7">
        <v>-16.5</v>
      </c>
      <c r="S102" s="5"/>
      <c r="T102" s="7">
        <f>ROUND(T101+R102,5)</f>
        <v>47690.63</v>
      </c>
    </row>
    <row r="103" spans="1:20" x14ac:dyDescent="0.25">
      <c r="A103" s="5"/>
      <c r="B103" s="5"/>
      <c r="C103" s="5"/>
      <c r="D103" s="5"/>
      <c r="E103" s="5"/>
      <c r="F103" s="5" t="s">
        <v>120</v>
      </c>
      <c r="G103" s="5"/>
      <c r="H103" s="6">
        <v>44797</v>
      </c>
      <c r="I103" s="5"/>
      <c r="J103" s="5" t="s">
        <v>191</v>
      </c>
      <c r="K103" s="5"/>
      <c r="L103" s="5" t="s">
        <v>238</v>
      </c>
      <c r="M103" s="5"/>
      <c r="N103" s="5"/>
      <c r="O103" s="5"/>
      <c r="P103" s="5" t="s">
        <v>38</v>
      </c>
      <c r="Q103" s="5"/>
      <c r="R103" s="7">
        <v>-1416.25</v>
      </c>
      <c r="S103" s="5"/>
      <c r="T103" s="7">
        <f>ROUND(T102+R103,5)</f>
        <v>46274.38</v>
      </c>
    </row>
    <row r="104" spans="1:20" x14ac:dyDescent="0.25">
      <c r="A104" s="5"/>
      <c r="B104" s="5"/>
      <c r="C104" s="5"/>
      <c r="D104" s="5"/>
      <c r="E104" s="5"/>
      <c r="F104" s="5" t="s">
        <v>120</v>
      </c>
      <c r="G104" s="5"/>
      <c r="H104" s="6">
        <v>44797</v>
      </c>
      <c r="I104" s="5"/>
      <c r="J104" s="5" t="s">
        <v>192</v>
      </c>
      <c r="K104" s="5"/>
      <c r="L104" s="5" t="s">
        <v>226</v>
      </c>
      <c r="M104" s="5"/>
      <c r="N104" s="5" t="s">
        <v>252</v>
      </c>
      <c r="O104" s="5"/>
      <c r="P104" s="5" t="s">
        <v>34</v>
      </c>
      <c r="Q104" s="5"/>
      <c r="R104" s="7">
        <v>-1200</v>
      </c>
      <c r="S104" s="5"/>
      <c r="T104" s="7">
        <f>ROUND(T103+R104,5)</f>
        <v>45074.38</v>
      </c>
    </row>
    <row r="105" spans="1:20" x14ac:dyDescent="0.25">
      <c r="A105" s="5"/>
      <c r="B105" s="5"/>
      <c r="C105" s="5"/>
      <c r="D105" s="5"/>
      <c r="E105" s="5"/>
      <c r="F105" s="5" t="s">
        <v>120</v>
      </c>
      <c r="G105" s="5"/>
      <c r="H105" s="6">
        <v>44797</v>
      </c>
      <c r="I105" s="5"/>
      <c r="J105" s="5" t="s">
        <v>193</v>
      </c>
      <c r="K105" s="5"/>
      <c r="L105" s="5" t="s">
        <v>235</v>
      </c>
      <c r="M105" s="5"/>
      <c r="N105" s="5" t="s">
        <v>273</v>
      </c>
      <c r="O105" s="5"/>
      <c r="P105" s="5" t="s">
        <v>46</v>
      </c>
      <c r="Q105" s="5"/>
      <c r="R105" s="7">
        <v>-18.89</v>
      </c>
      <c r="S105" s="5"/>
      <c r="T105" s="7">
        <f>ROUND(T104+R105,5)</f>
        <v>45055.49</v>
      </c>
    </row>
    <row r="106" spans="1:20" x14ac:dyDescent="0.25">
      <c r="A106" s="5"/>
      <c r="B106" s="5"/>
      <c r="C106" s="5"/>
      <c r="D106" s="5"/>
      <c r="E106" s="5"/>
      <c r="F106" s="5" t="s">
        <v>120</v>
      </c>
      <c r="G106" s="5"/>
      <c r="H106" s="6">
        <v>44799</v>
      </c>
      <c r="I106" s="5"/>
      <c r="J106" s="5" t="s">
        <v>145</v>
      </c>
      <c r="K106" s="5"/>
      <c r="L106" s="5" t="s">
        <v>224</v>
      </c>
      <c r="M106" s="5"/>
      <c r="N106" s="5" t="s">
        <v>98</v>
      </c>
      <c r="O106" s="5"/>
      <c r="P106" s="5" t="s">
        <v>46</v>
      </c>
      <c r="Q106" s="5"/>
      <c r="R106" s="7">
        <v>-92.17</v>
      </c>
      <c r="S106" s="5"/>
      <c r="T106" s="7">
        <f>ROUND(T105+R106,5)</f>
        <v>44963.32</v>
      </c>
    </row>
    <row r="107" spans="1:20" x14ac:dyDescent="0.25">
      <c r="A107" s="5"/>
      <c r="B107" s="5"/>
      <c r="C107" s="5"/>
      <c r="D107" s="5"/>
      <c r="E107" s="5"/>
      <c r="F107" s="5" t="s">
        <v>120</v>
      </c>
      <c r="G107" s="5"/>
      <c r="H107" s="6">
        <v>44799</v>
      </c>
      <c r="I107" s="5"/>
      <c r="J107" s="5" t="s">
        <v>145</v>
      </c>
      <c r="K107" s="5"/>
      <c r="L107" s="5" t="s">
        <v>245</v>
      </c>
      <c r="M107" s="5"/>
      <c r="N107" s="5"/>
      <c r="O107" s="5"/>
      <c r="P107" s="5" t="s">
        <v>46</v>
      </c>
      <c r="Q107" s="5"/>
      <c r="R107" s="7">
        <v>-10</v>
      </c>
      <c r="S107" s="5"/>
      <c r="T107" s="7">
        <f>ROUND(T106+R107,5)</f>
        <v>44953.32</v>
      </c>
    </row>
    <row r="108" spans="1:20" x14ac:dyDescent="0.25">
      <c r="A108" s="5"/>
      <c r="B108" s="5"/>
      <c r="C108" s="5"/>
      <c r="D108" s="5"/>
      <c r="E108" s="5"/>
      <c r="F108" s="5" t="s">
        <v>120</v>
      </c>
      <c r="G108" s="5"/>
      <c r="H108" s="6">
        <v>44802</v>
      </c>
      <c r="I108" s="5"/>
      <c r="J108" s="5" t="s">
        <v>145</v>
      </c>
      <c r="K108" s="5"/>
      <c r="L108" s="5" t="s">
        <v>227</v>
      </c>
      <c r="M108" s="5"/>
      <c r="N108" s="5" t="s">
        <v>266</v>
      </c>
      <c r="O108" s="5"/>
      <c r="P108" s="5" t="s">
        <v>46</v>
      </c>
      <c r="Q108" s="5"/>
      <c r="R108" s="7">
        <v>-181.7</v>
      </c>
      <c r="S108" s="5"/>
      <c r="T108" s="7">
        <f>ROUND(T107+R108,5)</f>
        <v>44771.62</v>
      </c>
    </row>
    <row r="109" spans="1:20" x14ac:dyDescent="0.25">
      <c r="A109" s="5"/>
      <c r="B109" s="5"/>
      <c r="C109" s="5"/>
      <c r="D109" s="5"/>
      <c r="E109" s="5"/>
      <c r="F109" s="5" t="s">
        <v>120</v>
      </c>
      <c r="G109" s="5"/>
      <c r="H109" s="6">
        <v>44804</v>
      </c>
      <c r="I109" s="5"/>
      <c r="J109" s="5" t="s">
        <v>145</v>
      </c>
      <c r="K109" s="5"/>
      <c r="L109" s="5" t="s">
        <v>229</v>
      </c>
      <c r="M109" s="5"/>
      <c r="N109" s="5" t="s">
        <v>271</v>
      </c>
      <c r="O109" s="5"/>
      <c r="P109" s="5" t="s">
        <v>46</v>
      </c>
      <c r="Q109" s="5"/>
      <c r="R109" s="7">
        <v>-42.45</v>
      </c>
      <c r="S109" s="5"/>
      <c r="T109" s="7">
        <f>ROUND(T108+R109,5)</f>
        <v>44729.17</v>
      </c>
    </row>
    <row r="110" spans="1:20" x14ac:dyDescent="0.25">
      <c r="A110" s="5"/>
      <c r="B110" s="5"/>
      <c r="C110" s="5"/>
      <c r="D110" s="5"/>
      <c r="E110" s="5"/>
      <c r="F110" s="5" t="s">
        <v>120</v>
      </c>
      <c r="G110" s="5"/>
      <c r="H110" s="6">
        <v>44817</v>
      </c>
      <c r="I110" s="5"/>
      <c r="J110" s="5" t="s">
        <v>194</v>
      </c>
      <c r="K110" s="5"/>
      <c r="L110" s="5" t="s">
        <v>239</v>
      </c>
      <c r="M110" s="5"/>
      <c r="N110" s="5" t="s">
        <v>279</v>
      </c>
      <c r="O110" s="5"/>
      <c r="P110" s="5" t="s">
        <v>34</v>
      </c>
      <c r="Q110" s="5"/>
      <c r="R110" s="7">
        <v>-80</v>
      </c>
      <c r="S110" s="5"/>
      <c r="T110" s="7">
        <f>ROUND(T109+R110,5)</f>
        <v>44649.17</v>
      </c>
    </row>
    <row r="111" spans="1:20" x14ac:dyDescent="0.25">
      <c r="A111" s="5"/>
      <c r="B111" s="5"/>
      <c r="C111" s="5"/>
      <c r="D111" s="5"/>
      <c r="E111" s="5"/>
      <c r="F111" s="5" t="s">
        <v>120</v>
      </c>
      <c r="G111" s="5"/>
      <c r="H111" s="6">
        <v>44817</v>
      </c>
      <c r="I111" s="5"/>
      <c r="J111" s="5" t="s">
        <v>195</v>
      </c>
      <c r="K111" s="5"/>
      <c r="L111" s="5" t="s">
        <v>225</v>
      </c>
      <c r="M111" s="5"/>
      <c r="N111" s="5" t="s">
        <v>280</v>
      </c>
      <c r="O111" s="5"/>
      <c r="P111" s="5" t="s">
        <v>34</v>
      </c>
      <c r="Q111" s="5"/>
      <c r="R111" s="7">
        <v>-600</v>
      </c>
      <c r="S111" s="5"/>
      <c r="T111" s="7">
        <f>ROUND(T110+R111,5)</f>
        <v>44049.17</v>
      </c>
    </row>
    <row r="112" spans="1:20" x14ac:dyDescent="0.25">
      <c r="A112" s="5"/>
      <c r="B112" s="5"/>
      <c r="C112" s="5"/>
      <c r="D112" s="5"/>
      <c r="E112" s="5"/>
      <c r="F112" s="5" t="s">
        <v>120</v>
      </c>
      <c r="G112" s="5"/>
      <c r="H112" s="6">
        <v>44820</v>
      </c>
      <c r="I112" s="5"/>
      <c r="J112" s="5" t="s">
        <v>196</v>
      </c>
      <c r="K112" s="5"/>
      <c r="L112" s="5" t="s">
        <v>226</v>
      </c>
      <c r="M112" s="5"/>
      <c r="N112" s="5" t="s">
        <v>282</v>
      </c>
      <c r="O112" s="5"/>
      <c r="P112" s="5" t="s">
        <v>32</v>
      </c>
      <c r="Q112" s="5"/>
      <c r="R112" s="7">
        <v>-21.16</v>
      </c>
      <c r="S112" s="5"/>
      <c r="T112" s="7">
        <f>ROUND(T111+R112,5)</f>
        <v>44028.01</v>
      </c>
    </row>
    <row r="113" spans="1:20" x14ac:dyDescent="0.25">
      <c r="A113" s="5"/>
      <c r="B113" s="5"/>
      <c r="C113" s="5"/>
      <c r="D113" s="5"/>
      <c r="E113" s="5"/>
      <c r="F113" s="5" t="s">
        <v>120</v>
      </c>
      <c r="G113" s="5"/>
      <c r="H113" s="6">
        <v>44820</v>
      </c>
      <c r="I113" s="5"/>
      <c r="J113" s="5" t="s">
        <v>197</v>
      </c>
      <c r="K113" s="5"/>
      <c r="L113" s="5" t="s">
        <v>226</v>
      </c>
      <c r="M113" s="5"/>
      <c r="N113" s="5" t="s">
        <v>252</v>
      </c>
      <c r="O113" s="5"/>
      <c r="P113" s="5" t="s">
        <v>34</v>
      </c>
      <c r="Q113" s="5"/>
      <c r="R113" s="7">
        <v>-1200</v>
      </c>
      <c r="S113" s="5"/>
      <c r="T113" s="7">
        <f>ROUND(T112+R113,5)</f>
        <v>42828.01</v>
      </c>
    </row>
    <row r="114" spans="1:20" x14ac:dyDescent="0.25">
      <c r="A114" s="5"/>
      <c r="B114" s="5"/>
      <c r="C114" s="5"/>
      <c r="D114" s="5"/>
      <c r="E114" s="5"/>
      <c r="F114" s="5" t="s">
        <v>120</v>
      </c>
      <c r="G114" s="5"/>
      <c r="H114" s="6">
        <v>44827</v>
      </c>
      <c r="I114" s="5"/>
      <c r="J114" s="5" t="s">
        <v>145</v>
      </c>
      <c r="K114" s="5"/>
      <c r="L114" s="5" t="s">
        <v>224</v>
      </c>
      <c r="M114" s="5"/>
      <c r="N114" s="5" t="s">
        <v>98</v>
      </c>
      <c r="O114" s="5"/>
      <c r="P114" s="5" t="s">
        <v>46</v>
      </c>
      <c r="Q114" s="5"/>
      <c r="R114" s="7">
        <v>-91.69</v>
      </c>
      <c r="S114" s="5"/>
      <c r="T114" s="7">
        <f>ROUND(T113+R114,5)</f>
        <v>42736.32</v>
      </c>
    </row>
    <row r="115" spans="1:20" x14ac:dyDescent="0.25">
      <c r="A115" s="5"/>
      <c r="B115" s="5"/>
      <c r="C115" s="5"/>
      <c r="D115" s="5"/>
      <c r="E115" s="5"/>
      <c r="F115" s="5" t="s">
        <v>120</v>
      </c>
      <c r="G115" s="5"/>
      <c r="H115" s="6">
        <v>44832</v>
      </c>
      <c r="I115" s="5"/>
      <c r="J115" s="5" t="s">
        <v>145</v>
      </c>
      <c r="K115" s="5"/>
      <c r="L115" s="5" t="s">
        <v>227</v>
      </c>
      <c r="M115" s="5"/>
      <c r="N115" s="5" t="s">
        <v>266</v>
      </c>
      <c r="O115" s="5"/>
      <c r="P115" s="5" t="s">
        <v>46</v>
      </c>
      <c r="Q115" s="5"/>
      <c r="R115" s="7">
        <v>-192.51</v>
      </c>
      <c r="S115" s="5"/>
      <c r="T115" s="7">
        <f>ROUND(T114+R115,5)</f>
        <v>42543.81</v>
      </c>
    </row>
    <row r="116" spans="1:20" x14ac:dyDescent="0.25">
      <c r="A116" s="5"/>
      <c r="B116" s="5"/>
      <c r="C116" s="5"/>
      <c r="D116" s="5"/>
      <c r="E116" s="5"/>
      <c r="F116" s="5" t="s">
        <v>120</v>
      </c>
      <c r="G116" s="5"/>
      <c r="H116" s="6">
        <v>44837</v>
      </c>
      <c r="I116" s="5"/>
      <c r="J116" s="5" t="s">
        <v>145</v>
      </c>
      <c r="K116" s="5"/>
      <c r="L116" s="5" t="s">
        <v>229</v>
      </c>
      <c r="M116" s="5"/>
      <c r="N116" s="5" t="s">
        <v>271</v>
      </c>
      <c r="O116" s="5"/>
      <c r="P116" s="5" t="s">
        <v>46</v>
      </c>
      <c r="Q116" s="5"/>
      <c r="R116" s="7">
        <v>-42.45</v>
      </c>
      <c r="S116" s="5"/>
      <c r="T116" s="7">
        <f>ROUND(T115+R116,5)</f>
        <v>42501.36</v>
      </c>
    </row>
    <row r="117" spans="1:20" x14ac:dyDescent="0.25">
      <c r="A117" s="5"/>
      <c r="B117" s="5"/>
      <c r="C117" s="5"/>
      <c r="D117" s="5"/>
      <c r="E117" s="5"/>
      <c r="F117" s="5" t="s">
        <v>120</v>
      </c>
      <c r="G117" s="5"/>
      <c r="H117" s="6">
        <v>44844</v>
      </c>
      <c r="I117" s="5"/>
      <c r="J117" s="5" t="s">
        <v>198</v>
      </c>
      <c r="K117" s="5"/>
      <c r="L117" s="5" t="s">
        <v>239</v>
      </c>
      <c r="M117" s="5"/>
      <c r="N117" s="5" t="s">
        <v>279</v>
      </c>
      <c r="O117" s="5"/>
      <c r="P117" s="5" t="s">
        <v>34</v>
      </c>
      <c r="Q117" s="5"/>
      <c r="R117" s="7">
        <v>-80</v>
      </c>
      <c r="S117" s="5"/>
      <c r="T117" s="7">
        <f>ROUND(T116+R117,5)</f>
        <v>42421.36</v>
      </c>
    </row>
    <row r="118" spans="1:20" x14ac:dyDescent="0.25">
      <c r="A118" s="5"/>
      <c r="B118" s="5"/>
      <c r="C118" s="5"/>
      <c r="D118" s="5"/>
      <c r="E118" s="5"/>
      <c r="F118" s="5" t="s">
        <v>120</v>
      </c>
      <c r="G118" s="5"/>
      <c r="H118" s="6">
        <v>44846</v>
      </c>
      <c r="I118" s="5"/>
      <c r="J118" s="5" t="s">
        <v>199</v>
      </c>
      <c r="K118" s="5"/>
      <c r="L118" s="5" t="s">
        <v>225</v>
      </c>
      <c r="M118" s="5"/>
      <c r="N118" s="5" t="s">
        <v>280</v>
      </c>
      <c r="O118" s="5"/>
      <c r="P118" s="5" t="s">
        <v>34</v>
      </c>
      <c r="Q118" s="5"/>
      <c r="R118" s="7">
        <v>-600</v>
      </c>
      <c r="S118" s="5"/>
      <c r="T118" s="7">
        <f>ROUND(T117+R118,5)</f>
        <v>41821.360000000001</v>
      </c>
    </row>
    <row r="119" spans="1:20" x14ac:dyDescent="0.25">
      <c r="A119" s="5"/>
      <c r="B119" s="5"/>
      <c r="C119" s="5"/>
      <c r="D119" s="5"/>
      <c r="E119" s="5"/>
      <c r="F119" s="5" t="s">
        <v>120</v>
      </c>
      <c r="G119" s="5"/>
      <c r="H119" s="6">
        <v>44859</v>
      </c>
      <c r="I119" s="5"/>
      <c r="J119" s="5" t="s">
        <v>200</v>
      </c>
      <c r="K119" s="5"/>
      <c r="L119" s="5" t="s">
        <v>226</v>
      </c>
      <c r="M119" s="5"/>
      <c r="N119" s="5" t="s">
        <v>252</v>
      </c>
      <c r="O119" s="5"/>
      <c r="P119" s="5" t="s">
        <v>34</v>
      </c>
      <c r="Q119" s="5"/>
      <c r="R119" s="7">
        <v>-1200</v>
      </c>
      <c r="S119" s="5"/>
      <c r="T119" s="7">
        <f>ROUND(T118+R119,5)</f>
        <v>40621.360000000001</v>
      </c>
    </row>
    <row r="120" spans="1:20" x14ac:dyDescent="0.25">
      <c r="A120" s="5"/>
      <c r="B120" s="5"/>
      <c r="C120" s="5"/>
      <c r="D120" s="5"/>
      <c r="E120" s="5"/>
      <c r="F120" s="5" t="s">
        <v>120</v>
      </c>
      <c r="G120" s="5"/>
      <c r="H120" s="6">
        <v>44859</v>
      </c>
      <c r="I120" s="5"/>
      <c r="J120" s="5" t="s">
        <v>201</v>
      </c>
      <c r="K120" s="5"/>
      <c r="L120" s="5" t="s">
        <v>238</v>
      </c>
      <c r="M120" s="5"/>
      <c r="N120" s="5"/>
      <c r="O120" s="5"/>
      <c r="P120" s="5" t="s">
        <v>38</v>
      </c>
      <c r="Q120" s="5"/>
      <c r="R120" s="7">
        <v>-992.75</v>
      </c>
      <c r="S120" s="5"/>
      <c r="T120" s="7">
        <f>ROUND(T119+R120,5)</f>
        <v>39628.61</v>
      </c>
    </row>
    <row r="121" spans="1:20" x14ac:dyDescent="0.25">
      <c r="A121" s="5"/>
      <c r="B121" s="5"/>
      <c r="C121" s="5"/>
      <c r="D121" s="5"/>
      <c r="E121" s="5"/>
      <c r="F121" s="5" t="s">
        <v>120</v>
      </c>
      <c r="G121" s="5"/>
      <c r="H121" s="6">
        <v>44859</v>
      </c>
      <c r="I121" s="5"/>
      <c r="J121" s="5" t="s">
        <v>202</v>
      </c>
      <c r="K121" s="5"/>
      <c r="L121" s="5" t="s">
        <v>234</v>
      </c>
      <c r="M121" s="5"/>
      <c r="N121" s="5"/>
      <c r="O121" s="5"/>
      <c r="P121" s="5" t="s">
        <v>30</v>
      </c>
      <c r="Q121" s="5"/>
      <c r="R121" s="7">
        <v>-516.91999999999996</v>
      </c>
      <c r="S121" s="5"/>
      <c r="T121" s="7">
        <f>ROUND(T120+R121,5)</f>
        <v>39111.69</v>
      </c>
    </row>
    <row r="122" spans="1:20" x14ac:dyDescent="0.25">
      <c r="A122" s="5"/>
      <c r="B122" s="5"/>
      <c r="C122" s="5"/>
      <c r="D122" s="5"/>
      <c r="E122" s="5"/>
      <c r="F122" s="5" t="s">
        <v>120</v>
      </c>
      <c r="G122" s="5"/>
      <c r="H122" s="6">
        <v>44859</v>
      </c>
      <c r="I122" s="5"/>
      <c r="J122" s="5" t="s">
        <v>203</v>
      </c>
      <c r="K122" s="5"/>
      <c r="L122" s="5" t="s">
        <v>235</v>
      </c>
      <c r="M122" s="5"/>
      <c r="N122" s="5" t="s">
        <v>273</v>
      </c>
      <c r="O122" s="5"/>
      <c r="P122" s="5" t="s">
        <v>46</v>
      </c>
      <c r="Q122" s="5"/>
      <c r="R122" s="7">
        <v>-37.78</v>
      </c>
      <c r="S122" s="5"/>
      <c r="T122" s="7">
        <f>ROUND(T121+R122,5)</f>
        <v>39073.910000000003</v>
      </c>
    </row>
    <row r="123" spans="1:20" x14ac:dyDescent="0.25">
      <c r="A123" s="5"/>
      <c r="B123" s="5"/>
      <c r="C123" s="5"/>
      <c r="D123" s="5"/>
      <c r="E123" s="5"/>
      <c r="F123" s="5" t="s">
        <v>120</v>
      </c>
      <c r="G123" s="5"/>
      <c r="H123" s="6">
        <v>44859</v>
      </c>
      <c r="I123" s="5"/>
      <c r="J123" s="5" t="s">
        <v>204</v>
      </c>
      <c r="K123" s="5"/>
      <c r="L123" s="5" t="s">
        <v>232</v>
      </c>
      <c r="M123" s="5"/>
      <c r="N123" s="5"/>
      <c r="O123" s="5"/>
      <c r="P123" s="5" t="s">
        <v>32</v>
      </c>
      <c r="Q123" s="5"/>
      <c r="R123" s="7">
        <v>-1020.3</v>
      </c>
      <c r="S123" s="5"/>
      <c r="T123" s="7">
        <f>ROUND(T122+R123,5)</f>
        <v>38053.61</v>
      </c>
    </row>
    <row r="124" spans="1:20" x14ac:dyDescent="0.25">
      <c r="A124" s="5"/>
      <c r="B124" s="5"/>
      <c r="C124" s="5"/>
      <c r="D124" s="5"/>
      <c r="E124" s="5"/>
      <c r="F124" s="5" t="s">
        <v>120</v>
      </c>
      <c r="G124" s="5"/>
      <c r="H124" s="6">
        <v>44859</v>
      </c>
      <c r="I124" s="5"/>
      <c r="J124" s="5" t="s">
        <v>205</v>
      </c>
      <c r="K124" s="5"/>
      <c r="L124" s="5" t="s">
        <v>240</v>
      </c>
      <c r="M124" s="5"/>
      <c r="N124" s="5" t="s">
        <v>281</v>
      </c>
      <c r="O124" s="5"/>
      <c r="P124" s="5" t="s">
        <v>46</v>
      </c>
      <c r="Q124" s="5"/>
      <c r="R124" s="7">
        <v>-25.5</v>
      </c>
      <c r="S124" s="5"/>
      <c r="T124" s="7">
        <f>ROUND(T123+R124,5)</f>
        <v>38028.11</v>
      </c>
    </row>
    <row r="125" spans="1:20" x14ac:dyDescent="0.25">
      <c r="A125" s="5"/>
      <c r="B125" s="5"/>
      <c r="C125" s="5"/>
      <c r="D125" s="5"/>
      <c r="E125" s="5"/>
      <c r="F125" s="5" t="s">
        <v>120</v>
      </c>
      <c r="G125" s="5"/>
      <c r="H125" s="6">
        <v>44865</v>
      </c>
      <c r="I125" s="5"/>
      <c r="J125" s="5" t="s">
        <v>145</v>
      </c>
      <c r="K125" s="5"/>
      <c r="L125" s="5" t="s">
        <v>227</v>
      </c>
      <c r="M125" s="5"/>
      <c r="N125" s="5" t="s">
        <v>283</v>
      </c>
      <c r="O125" s="5"/>
      <c r="P125" s="5" t="s">
        <v>46</v>
      </c>
      <c r="Q125" s="5"/>
      <c r="R125" s="7">
        <v>-184.45</v>
      </c>
      <c r="S125" s="5"/>
      <c r="T125" s="7">
        <f>ROUND(T124+R125,5)</f>
        <v>37843.660000000003</v>
      </c>
    </row>
    <row r="126" spans="1:20" x14ac:dyDescent="0.25">
      <c r="A126" s="5"/>
      <c r="B126" s="5"/>
      <c r="C126" s="5"/>
      <c r="D126" s="5"/>
      <c r="E126" s="5"/>
      <c r="F126" s="5" t="s">
        <v>120</v>
      </c>
      <c r="G126" s="5"/>
      <c r="H126" s="6">
        <v>44865</v>
      </c>
      <c r="I126" s="5"/>
      <c r="J126" s="5" t="s">
        <v>145</v>
      </c>
      <c r="K126" s="5"/>
      <c r="L126" s="5" t="s">
        <v>224</v>
      </c>
      <c r="M126" s="5"/>
      <c r="N126" s="5" t="s">
        <v>98</v>
      </c>
      <c r="O126" s="5"/>
      <c r="P126" s="5" t="s">
        <v>46</v>
      </c>
      <c r="Q126" s="5"/>
      <c r="R126" s="7">
        <v>-91.76</v>
      </c>
      <c r="S126" s="5"/>
      <c r="T126" s="7">
        <f>ROUND(T125+R126,5)</f>
        <v>37751.9</v>
      </c>
    </row>
    <row r="127" spans="1:20" x14ac:dyDescent="0.25">
      <c r="A127" s="5"/>
      <c r="B127" s="5"/>
      <c r="C127" s="5"/>
      <c r="D127" s="5"/>
      <c r="E127" s="5"/>
      <c r="F127" s="5" t="s">
        <v>120</v>
      </c>
      <c r="G127" s="5"/>
      <c r="H127" s="6">
        <v>44866</v>
      </c>
      <c r="I127" s="5"/>
      <c r="J127" s="5" t="s">
        <v>145</v>
      </c>
      <c r="K127" s="5"/>
      <c r="L127" s="5" t="s">
        <v>229</v>
      </c>
      <c r="M127" s="5"/>
      <c r="N127" s="5" t="s">
        <v>271</v>
      </c>
      <c r="O127" s="5"/>
      <c r="P127" s="5" t="s">
        <v>46</v>
      </c>
      <c r="Q127" s="5"/>
      <c r="R127" s="7">
        <v>-41.92</v>
      </c>
      <c r="S127" s="5"/>
      <c r="T127" s="7">
        <f>ROUND(T126+R127,5)</f>
        <v>37709.980000000003</v>
      </c>
    </row>
    <row r="128" spans="1:20" x14ac:dyDescent="0.25">
      <c r="A128" s="5"/>
      <c r="B128" s="5"/>
      <c r="C128" s="5"/>
      <c r="D128" s="5"/>
      <c r="E128" s="5"/>
      <c r="F128" s="5" t="s">
        <v>120</v>
      </c>
      <c r="G128" s="5"/>
      <c r="H128" s="6">
        <v>44884</v>
      </c>
      <c r="I128" s="5"/>
      <c r="J128" s="5" t="s">
        <v>206</v>
      </c>
      <c r="K128" s="5"/>
      <c r="L128" s="5" t="s">
        <v>226</v>
      </c>
      <c r="M128" s="5"/>
      <c r="N128" s="5" t="s">
        <v>252</v>
      </c>
      <c r="O128" s="5"/>
      <c r="P128" s="5" t="s">
        <v>34</v>
      </c>
      <c r="Q128" s="5"/>
      <c r="R128" s="7">
        <v>-1200</v>
      </c>
      <c r="S128" s="5"/>
      <c r="T128" s="7">
        <f>ROUND(T127+R128,5)</f>
        <v>36509.980000000003</v>
      </c>
    </row>
    <row r="129" spans="1:20" x14ac:dyDescent="0.25">
      <c r="A129" s="5"/>
      <c r="B129" s="5"/>
      <c r="C129" s="5"/>
      <c r="D129" s="5"/>
      <c r="E129" s="5"/>
      <c r="F129" s="5" t="s">
        <v>120</v>
      </c>
      <c r="G129" s="5"/>
      <c r="H129" s="6">
        <v>44884</v>
      </c>
      <c r="I129" s="5"/>
      <c r="J129" s="5" t="s">
        <v>207</v>
      </c>
      <c r="K129" s="5"/>
      <c r="L129" s="5" t="s">
        <v>225</v>
      </c>
      <c r="M129" s="5"/>
      <c r="N129" s="5" t="s">
        <v>280</v>
      </c>
      <c r="O129" s="5"/>
      <c r="P129" s="5" t="s">
        <v>34</v>
      </c>
      <c r="Q129" s="5"/>
      <c r="R129" s="7">
        <v>-600</v>
      </c>
      <c r="S129" s="5"/>
      <c r="T129" s="7">
        <f>ROUND(T128+R129,5)</f>
        <v>35909.980000000003</v>
      </c>
    </row>
    <row r="130" spans="1:20" x14ac:dyDescent="0.25">
      <c r="A130" s="5"/>
      <c r="B130" s="5"/>
      <c r="C130" s="5"/>
      <c r="D130" s="5"/>
      <c r="E130" s="5"/>
      <c r="F130" s="5" t="s">
        <v>120</v>
      </c>
      <c r="G130" s="5"/>
      <c r="H130" s="6">
        <v>44884</v>
      </c>
      <c r="I130" s="5"/>
      <c r="J130" s="5" t="s">
        <v>208</v>
      </c>
      <c r="K130" s="5"/>
      <c r="L130" s="5" t="s">
        <v>234</v>
      </c>
      <c r="M130" s="5"/>
      <c r="N130" s="5"/>
      <c r="O130" s="5"/>
      <c r="P130" s="5" t="s">
        <v>30</v>
      </c>
      <c r="Q130" s="5"/>
      <c r="R130" s="7">
        <v>-497.14</v>
      </c>
      <c r="S130" s="5"/>
      <c r="T130" s="7">
        <f>ROUND(T129+R130,5)</f>
        <v>35412.839999999997</v>
      </c>
    </row>
    <row r="131" spans="1:20" x14ac:dyDescent="0.25">
      <c r="A131" s="5"/>
      <c r="B131" s="5"/>
      <c r="C131" s="5"/>
      <c r="D131" s="5"/>
      <c r="E131" s="5"/>
      <c r="F131" s="5" t="s">
        <v>120</v>
      </c>
      <c r="G131" s="5"/>
      <c r="H131" s="6">
        <v>44884</v>
      </c>
      <c r="I131" s="5"/>
      <c r="J131" s="5" t="s">
        <v>209</v>
      </c>
      <c r="K131" s="5"/>
      <c r="L131" s="5" t="s">
        <v>246</v>
      </c>
      <c r="M131" s="5"/>
      <c r="N131" s="5" t="s">
        <v>284</v>
      </c>
      <c r="O131" s="5"/>
      <c r="P131" s="5" t="s">
        <v>34</v>
      </c>
      <c r="Q131" s="5"/>
      <c r="R131" s="7">
        <v>-3710</v>
      </c>
      <c r="S131" s="5"/>
      <c r="T131" s="7">
        <f>ROUND(T130+R131,5)</f>
        <v>31702.84</v>
      </c>
    </row>
    <row r="132" spans="1:20" x14ac:dyDescent="0.25">
      <c r="A132" s="5"/>
      <c r="B132" s="5"/>
      <c r="C132" s="5"/>
      <c r="D132" s="5"/>
      <c r="E132" s="5"/>
      <c r="F132" s="5" t="s">
        <v>120</v>
      </c>
      <c r="G132" s="5"/>
      <c r="H132" s="6">
        <v>44884</v>
      </c>
      <c r="I132" s="5"/>
      <c r="J132" s="5" t="s">
        <v>210</v>
      </c>
      <c r="K132" s="5"/>
      <c r="L132" s="5" t="s">
        <v>232</v>
      </c>
      <c r="M132" s="5"/>
      <c r="N132" s="5"/>
      <c r="O132" s="5"/>
      <c r="P132" s="5" t="s">
        <v>32</v>
      </c>
      <c r="Q132" s="5"/>
      <c r="R132" s="7">
        <v>-249.8</v>
      </c>
      <c r="S132" s="5"/>
      <c r="T132" s="7">
        <f>ROUND(T131+R132,5)</f>
        <v>31453.040000000001</v>
      </c>
    </row>
    <row r="133" spans="1:20" x14ac:dyDescent="0.25">
      <c r="A133" s="5"/>
      <c r="B133" s="5"/>
      <c r="C133" s="5"/>
      <c r="D133" s="5"/>
      <c r="E133" s="5"/>
      <c r="F133" s="5" t="s">
        <v>120</v>
      </c>
      <c r="G133" s="5"/>
      <c r="H133" s="6">
        <v>44884</v>
      </c>
      <c r="I133" s="5"/>
      <c r="J133" s="5" t="s">
        <v>211</v>
      </c>
      <c r="K133" s="5"/>
      <c r="L133" s="5" t="s">
        <v>235</v>
      </c>
      <c r="M133" s="5"/>
      <c r="N133" s="5" t="s">
        <v>277</v>
      </c>
      <c r="O133" s="5"/>
      <c r="P133" s="5" t="s">
        <v>46</v>
      </c>
      <c r="Q133" s="5"/>
      <c r="R133" s="7">
        <v>-18.89</v>
      </c>
      <c r="S133" s="5"/>
      <c r="T133" s="7">
        <f>ROUND(T132+R133,5)</f>
        <v>31434.15</v>
      </c>
    </row>
    <row r="134" spans="1:20" x14ac:dyDescent="0.25">
      <c r="A134" s="5"/>
      <c r="B134" s="5"/>
      <c r="C134" s="5"/>
      <c r="D134" s="5"/>
      <c r="E134" s="5"/>
      <c r="F134" s="5" t="s">
        <v>120</v>
      </c>
      <c r="G134" s="5"/>
      <c r="H134" s="6">
        <v>44888</v>
      </c>
      <c r="I134" s="5"/>
      <c r="J134" s="5" t="s">
        <v>145</v>
      </c>
      <c r="K134" s="5"/>
      <c r="L134" s="5" t="s">
        <v>224</v>
      </c>
      <c r="M134" s="5"/>
      <c r="N134" s="5" t="s">
        <v>98</v>
      </c>
      <c r="O134" s="5"/>
      <c r="P134" s="5" t="s">
        <v>46</v>
      </c>
      <c r="Q134" s="5"/>
      <c r="R134" s="7">
        <v>-70.27</v>
      </c>
      <c r="S134" s="5"/>
      <c r="T134" s="7">
        <f>ROUND(T133+R134,5)</f>
        <v>31363.88</v>
      </c>
    </row>
    <row r="135" spans="1:20" x14ac:dyDescent="0.25">
      <c r="A135" s="5"/>
      <c r="B135" s="5"/>
      <c r="C135" s="5"/>
      <c r="D135" s="5"/>
      <c r="E135" s="5"/>
      <c r="F135" s="5" t="s">
        <v>120</v>
      </c>
      <c r="G135" s="5"/>
      <c r="H135" s="6">
        <v>44895</v>
      </c>
      <c r="I135" s="5"/>
      <c r="J135" s="5" t="s">
        <v>145</v>
      </c>
      <c r="K135" s="5"/>
      <c r="L135" s="5" t="s">
        <v>227</v>
      </c>
      <c r="M135" s="5"/>
      <c r="N135" s="5" t="s">
        <v>273</v>
      </c>
      <c r="O135" s="5"/>
      <c r="P135" s="5" t="s">
        <v>46</v>
      </c>
      <c r="Q135" s="5"/>
      <c r="R135" s="7">
        <v>-178.29</v>
      </c>
      <c r="S135" s="5"/>
      <c r="T135" s="7">
        <f>ROUND(T134+R135,5)</f>
        <v>31185.59</v>
      </c>
    </row>
    <row r="136" spans="1:20" x14ac:dyDescent="0.25">
      <c r="A136" s="5"/>
      <c r="B136" s="5"/>
      <c r="C136" s="5"/>
      <c r="D136" s="5"/>
      <c r="E136" s="5"/>
      <c r="F136" s="5" t="s">
        <v>120</v>
      </c>
      <c r="G136" s="5"/>
      <c r="H136" s="6">
        <v>44896</v>
      </c>
      <c r="I136" s="5"/>
      <c r="J136" s="5" t="s">
        <v>145</v>
      </c>
      <c r="K136" s="5"/>
      <c r="L136" s="5" t="s">
        <v>229</v>
      </c>
      <c r="M136" s="5"/>
      <c r="N136" s="5" t="s">
        <v>271</v>
      </c>
      <c r="O136" s="5"/>
      <c r="P136" s="5" t="s">
        <v>46</v>
      </c>
      <c r="Q136" s="5"/>
      <c r="R136" s="7">
        <v>-42.25</v>
      </c>
      <c r="S136" s="5"/>
      <c r="T136" s="7">
        <f>ROUND(T135+R136,5)</f>
        <v>31143.34</v>
      </c>
    </row>
    <row r="137" spans="1:20" x14ac:dyDescent="0.25">
      <c r="A137" s="5"/>
      <c r="B137" s="5"/>
      <c r="C137" s="5"/>
      <c r="D137" s="5"/>
      <c r="E137" s="5"/>
      <c r="F137" s="5" t="s">
        <v>120</v>
      </c>
      <c r="G137" s="5"/>
      <c r="H137" s="6">
        <v>44905</v>
      </c>
      <c r="I137" s="5"/>
      <c r="J137" s="5" t="s">
        <v>212</v>
      </c>
      <c r="K137" s="5"/>
      <c r="L137" s="5" t="s">
        <v>225</v>
      </c>
      <c r="M137" s="5"/>
      <c r="N137" s="5" t="s">
        <v>264</v>
      </c>
      <c r="O137" s="5"/>
      <c r="P137" s="5" t="s">
        <v>34</v>
      </c>
      <c r="Q137" s="5"/>
      <c r="R137" s="7">
        <v>-600</v>
      </c>
      <c r="S137" s="5"/>
      <c r="T137" s="7">
        <f>ROUND(T136+R137,5)</f>
        <v>30543.34</v>
      </c>
    </row>
    <row r="138" spans="1:20" x14ac:dyDescent="0.25">
      <c r="A138" s="5"/>
      <c r="B138" s="5"/>
      <c r="C138" s="5"/>
      <c r="D138" s="5"/>
      <c r="E138" s="5"/>
      <c r="F138" s="5" t="s">
        <v>120</v>
      </c>
      <c r="G138" s="5"/>
      <c r="H138" s="6">
        <v>44905</v>
      </c>
      <c r="I138" s="5"/>
      <c r="J138" s="5" t="s">
        <v>213</v>
      </c>
      <c r="K138" s="5"/>
      <c r="L138" s="5" t="s">
        <v>226</v>
      </c>
      <c r="M138" s="5"/>
      <c r="N138" s="5" t="s">
        <v>258</v>
      </c>
      <c r="O138" s="5"/>
      <c r="P138" s="5" t="s">
        <v>34</v>
      </c>
      <c r="Q138" s="5"/>
      <c r="R138" s="7">
        <v>-1400</v>
      </c>
      <c r="S138" s="5"/>
      <c r="T138" s="7">
        <f>ROUND(T137+R138,5)</f>
        <v>29143.34</v>
      </c>
    </row>
    <row r="139" spans="1:20" x14ac:dyDescent="0.25">
      <c r="A139" s="5"/>
      <c r="B139" s="5"/>
      <c r="C139" s="5"/>
      <c r="D139" s="5"/>
      <c r="E139" s="5"/>
      <c r="F139" s="5" t="s">
        <v>120</v>
      </c>
      <c r="G139" s="5"/>
      <c r="H139" s="6">
        <v>44917</v>
      </c>
      <c r="I139" s="5"/>
      <c r="J139" s="5" t="s">
        <v>214</v>
      </c>
      <c r="K139" s="5"/>
      <c r="L139" s="5" t="s">
        <v>247</v>
      </c>
      <c r="M139" s="5"/>
      <c r="N139" s="5" t="s">
        <v>285</v>
      </c>
      <c r="O139" s="5"/>
      <c r="P139" s="5" t="s">
        <v>46</v>
      </c>
      <c r="Q139" s="5"/>
      <c r="R139" s="7">
        <v>-90</v>
      </c>
      <c r="S139" s="5"/>
      <c r="T139" s="7">
        <f>ROUND(T138+R139,5)</f>
        <v>29053.34</v>
      </c>
    </row>
    <row r="140" spans="1:20" x14ac:dyDescent="0.25">
      <c r="A140" s="5"/>
      <c r="B140" s="5"/>
      <c r="C140" s="5"/>
      <c r="D140" s="5"/>
      <c r="E140" s="5"/>
      <c r="F140" s="5" t="s">
        <v>120</v>
      </c>
      <c r="G140" s="5"/>
      <c r="H140" s="6">
        <v>44917</v>
      </c>
      <c r="I140" s="5"/>
      <c r="J140" s="5" t="s">
        <v>215</v>
      </c>
      <c r="K140" s="5"/>
      <c r="L140" s="5" t="s">
        <v>235</v>
      </c>
      <c r="M140" s="5"/>
      <c r="N140" s="5" t="s">
        <v>277</v>
      </c>
      <c r="O140" s="5"/>
      <c r="P140" s="5" t="s">
        <v>46</v>
      </c>
      <c r="Q140" s="5"/>
      <c r="R140" s="7">
        <v>-35.94</v>
      </c>
      <c r="S140" s="5"/>
      <c r="T140" s="7">
        <f>ROUND(T139+R140,5)</f>
        <v>29017.4</v>
      </c>
    </row>
    <row r="141" spans="1:20" x14ac:dyDescent="0.25">
      <c r="A141" s="5"/>
      <c r="B141" s="5"/>
      <c r="C141" s="5"/>
      <c r="D141" s="5"/>
      <c r="E141" s="5"/>
      <c r="F141" s="5" t="s">
        <v>120</v>
      </c>
      <c r="G141" s="5"/>
      <c r="H141" s="6">
        <v>44917</v>
      </c>
      <c r="I141" s="5"/>
      <c r="J141" s="5" t="s">
        <v>216</v>
      </c>
      <c r="K141" s="5"/>
      <c r="L141" s="5" t="s">
        <v>238</v>
      </c>
      <c r="M141" s="5"/>
      <c r="N141" s="5"/>
      <c r="O141" s="5"/>
      <c r="P141" s="5" t="s">
        <v>38</v>
      </c>
      <c r="Q141" s="5"/>
      <c r="R141" s="7">
        <v>-390</v>
      </c>
      <c r="S141" s="5"/>
      <c r="T141" s="7">
        <f>ROUND(T140+R141,5)</f>
        <v>28627.4</v>
      </c>
    </row>
    <row r="142" spans="1:20" x14ac:dyDescent="0.25">
      <c r="A142" s="5"/>
      <c r="B142" s="5"/>
      <c r="C142" s="5"/>
      <c r="D142" s="5"/>
      <c r="E142" s="5"/>
      <c r="F142" s="5" t="s">
        <v>120</v>
      </c>
      <c r="G142" s="5"/>
      <c r="H142" s="6">
        <v>44917</v>
      </c>
      <c r="I142" s="5"/>
      <c r="J142" s="5" t="s">
        <v>217</v>
      </c>
      <c r="K142" s="5"/>
      <c r="L142" s="5" t="s">
        <v>232</v>
      </c>
      <c r="M142" s="5"/>
      <c r="N142" s="5"/>
      <c r="O142" s="5"/>
      <c r="P142" s="5" t="s">
        <v>32</v>
      </c>
      <c r="Q142" s="5"/>
      <c r="R142" s="7">
        <v>-327.9</v>
      </c>
      <c r="S142" s="5"/>
      <c r="T142" s="7">
        <f>ROUND(T141+R142,5)</f>
        <v>28299.5</v>
      </c>
    </row>
    <row r="143" spans="1:20" x14ac:dyDescent="0.25">
      <c r="A143" s="5"/>
      <c r="B143" s="5"/>
      <c r="C143" s="5"/>
      <c r="D143" s="5"/>
      <c r="E143" s="5"/>
      <c r="F143" s="5" t="s">
        <v>120</v>
      </c>
      <c r="G143" s="5"/>
      <c r="H143" s="6">
        <v>44917</v>
      </c>
      <c r="I143" s="5"/>
      <c r="J143" s="5" t="s">
        <v>218</v>
      </c>
      <c r="K143" s="5"/>
      <c r="L143" s="5" t="s">
        <v>240</v>
      </c>
      <c r="M143" s="5"/>
      <c r="N143" s="5" t="s">
        <v>286</v>
      </c>
      <c r="O143" s="5"/>
      <c r="P143" s="5" t="s">
        <v>46</v>
      </c>
      <c r="Q143" s="5"/>
      <c r="R143" s="7">
        <v>-1.5</v>
      </c>
      <c r="S143" s="5"/>
      <c r="T143" s="7">
        <f>ROUND(T142+R143,5)</f>
        <v>28298</v>
      </c>
    </row>
    <row r="144" spans="1:20" x14ac:dyDescent="0.25">
      <c r="A144" s="5"/>
      <c r="B144" s="5"/>
      <c r="C144" s="5"/>
      <c r="D144" s="5"/>
      <c r="E144" s="5"/>
      <c r="F144" s="5" t="s">
        <v>120</v>
      </c>
      <c r="G144" s="5"/>
      <c r="H144" s="6">
        <v>44917</v>
      </c>
      <c r="I144" s="5"/>
      <c r="J144" s="5" t="s">
        <v>145</v>
      </c>
      <c r="K144" s="5"/>
      <c r="L144" s="5" t="s">
        <v>224</v>
      </c>
      <c r="M144" s="5"/>
      <c r="N144" s="5" t="s">
        <v>98</v>
      </c>
      <c r="O144" s="5"/>
      <c r="P144" s="5" t="s">
        <v>46</v>
      </c>
      <c r="Q144" s="5"/>
      <c r="R144" s="7">
        <v>-91.22</v>
      </c>
      <c r="S144" s="5"/>
      <c r="T144" s="7">
        <f>ROUND(T143+R144,5)</f>
        <v>28206.78</v>
      </c>
    </row>
    <row r="145" spans="1:20" x14ac:dyDescent="0.25">
      <c r="A145" s="5"/>
      <c r="B145" s="5"/>
      <c r="C145" s="5"/>
      <c r="D145" s="5"/>
      <c r="E145" s="5"/>
      <c r="F145" s="5" t="s">
        <v>120</v>
      </c>
      <c r="G145" s="5"/>
      <c r="H145" s="6">
        <v>44917</v>
      </c>
      <c r="I145" s="5"/>
      <c r="J145" s="5" t="s">
        <v>219</v>
      </c>
      <c r="K145" s="5"/>
      <c r="L145" s="5" t="s">
        <v>234</v>
      </c>
      <c r="M145" s="5"/>
      <c r="N145" s="5"/>
      <c r="O145" s="5"/>
      <c r="P145" s="5" t="s">
        <v>30</v>
      </c>
      <c r="Q145" s="5"/>
      <c r="R145" s="7">
        <v>-469.72</v>
      </c>
      <c r="S145" s="5"/>
      <c r="T145" s="7">
        <f>ROUND(T144+R145,5)</f>
        <v>27737.06</v>
      </c>
    </row>
    <row r="146" spans="1:20" x14ac:dyDescent="0.25">
      <c r="A146" s="5"/>
      <c r="B146" s="5"/>
      <c r="C146" s="5"/>
      <c r="D146" s="5"/>
      <c r="E146" s="5"/>
      <c r="F146" s="5" t="s">
        <v>120</v>
      </c>
      <c r="G146" s="5"/>
      <c r="H146" s="6">
        <v>44918</v>
      </c>
      <c r="I146" s="5"/>
      <c r="J146" s="5" t="s">
        <v>145</v>
      </c>
      <c r="K146" s="5"/>
      <c r="L146" s="5" t="s">
        <v>224</v>
      </c>
      <c r="M146" s="5"/>
      <c r="N146" s="5" t="s">
        <v>98</v>
      </c>
      <c r="O146" s="5"/>
      <c r="P146" s="5" t="s">
        <v>46</v>
      </c>
      <c r="Q146" s="5"/>
      <c r="R146" s="7">
        <v>-95.37</v>
      </c>
      <c r="S146" s="5"/>
      <c r="T146" s="7">
        <f>ROUND(T145+R146,5)</f>
        <v>27641.69</v>
      </c>
    </row>
    <row r="147" spans="1:20" x14ac:dyDescent="0.25">
      <c r="A147" s="5"/>
      <c r="B147" s="5"/>
      <c r="C147" s="5"/>
      <c r="D147" s="5"/>
      <c r="E147" s="5"/>
      <c r="F147" s="5" t="s">
        <v>120</v>
      </c>
      <c r="G147" s="5"/>
      <c r="H147" s="6">
        <v>44918</v>
      </c>
      <c r="I147" s="5"/>
      <c r="J147" s="5" t="s">
        <v>145</v>
      </c>
      <c r="K147" s="5"/>
      <c r="L147" s="5" t="s">
        <v>224</v>
      </c>
      <c r="M147" s="5"/>
      <c r="N147" s="5" t="s">
        <v>98</v>
      </c>
      <c r="O147" s="5"/>
      <c r="P147" s="5" t="s">
        <v>46</v>
      </c>
      <c r="Q147" s="5"/>
      <c r="R147" s="7">
        <v>-91.71</v>
      </c>
      <c r="S147" s="5"/>
      <c r="T147" s="7">
        <f>ROUND(T146+R147,5)</f>
        <v>27549.98</v>
      </c>
    </row>
    <row r="148" spans="1:20" x14ac:dyDescent="0.25">
      <c r="A148" s="5"/>
      <c r="B148" s="5"/>
      <c r="C148" s="5"/>
      <c r="D148" s="5"/>
      <c r="E148" s="5"/>
      <c r="F148" s="5" t="s">
        <v>120</v>
      </c>
      <c r="G148" s="5"/>
      <c r="H148" s="6">
        <v>44918</v>
      </c>
      <c r="I148" s="5"/>
      <c r="J148" s="5" t="s">
        <v>145</v>
      </c>
      <c r="K148" s="5"/>
      <c r="L148" s="5" t="s">
        <v>224</v>
      </c>
      <c r="M148" s="5"/>
      <c r="N148" s="5" t="s">
        <v>98</v>
      </c>
      <c r="O148" s="5"/>
      <c r="P148" s="5" t="s">
        <v>46</v>
      </c>
      <c r="Q148" s="5"/>
      <c r="R148" s="7">
        <v>-370.87</v>
      </c>
      <c r="S148" s="5"/>
      <c r="T148" s="7">
        <f>ROUND(T147+R148,5)</f>
        <v>27179.11</v>
      </c>
    </row>
    <row r="149" spans="1:20" x14ac:dyDescent="0.25">
      <c r="A149" s="5"/>
      <c r="B149" s="5"/>
      <c r="C149" s="5"/>
      <c r="D149" s="5"/>
      <c r="E149" s="5"/>
      <c r="F149" s="5" t="s">
        <v>120</v>
      </c>
      <c r="G149" s="5"/>
      <c r="H149" s="6">
        <v>44918</v>
      </c>
      <c r="I149" s="5"/>
      <c r="J149" s="5" t="s">
        <v>145</v>
      </c>
      <c r="K149" s="5"/>
      <c r="L149" s="5" t="s">
        <v>228</v>
      </c>
      <c r="M149" s="5"/>
      <c r="N149" s="5" t="s">
        <v>228</v>
      </c>
      <c r="O149" s="5"/>
      <c r="P149" s="5" t="s">
        <v>46</v>
      </c>
      <c r="Q149" s="5"/>
      <c r="R149" s="7">
        <v>-50</v>
      </c>
      <c r="S149" s="5"/>
      <c r="T149" s="7">
        <f>ROUND(T148+R149,5)</f>
        <v>27129.11</v>
      </c>
    </row>
    <row r="150" spans="1:20" ht="15.75" thickBot="1" x14ac:dyDescent="0.3">
      <c r="A150" s="5"/>
      <c r="B150" s="5"/>
      <c r="C150" s="5"/>
      <c r="D150" s="5"/>
      <c r="E150" s="5"/>
      <c r="F150" s="5" t="s">
        <v>120</v>
      </c>
      <c r="G150" s="5"/>
      <c r="H150" s="6">
        <v>44924</v>
      </c>
      <c r="I150" s="5"/>
      <c r="J150" s="5" t="s">
        <v>145</v>
      </c>
      <c r="K150" s="5"/>
      <c r="L150" s="5" t="s">
        <v>227</v>
      </c>
      <c r="M150" s="5"/>
      <c r="N150" s="5" t="s">
        <v>273</v>
      </c>
      <c r="O150" s="5"/>
      <c r="P150" s="5" t="s">
        <v>46</v>
      </c>
      <c r="Q150" s="5"/>
      <c r="R150" s="8">
        <v>-175.84</v>
      </c>
      <c r="S150" s="5"/>
      <c r="T150" s="8">
        <f>ROUND(T149+R150,5)</f>
        <v>26953.27</v>
      </c>
    </row>
    <row r="151" spans="1:20" x14ac:dyDescent="0.25">
      <c r="A151" s="5"/>
      <c r="B151" s="5" t="s">
        <v>9</v>
      </c>
      <c r="C151" s="5"/>
      <c r="D151" s="5"/>
      <c r="E151" s="5"/>
      <c r="F151" s="5"/>
      <c r="G151" s="5"/>
      <c r="H151" s="6"/>
      <c r="I151" s="5"/>
      <c r="J151" s="5"/>
      <c r="K151" s="5"/>
      <c r="L151" s="5"/>
      <c r="M151" s="5"/>
      <c r="N151" s="5"/>
      <c r="O151" s="5"/>
      <c r="P151" s="5"/>
      <c r="Q151" s="5"/>
      <c r="R151" s="7">
        <f>ROUND(SUM(R2:R150),5)</f>
        <v>26953.27</v>
      </c>
      <c r="S151" s="5"/>
      <c r="T151" s="7">
        <f>T150</f>
        <v>26953.27</v>
      </c>
    </row>
    <row r="152" spans="1:20" x14ac:dyDescent="0.25">
      <c r="A152" s="2"/>
      <c r="B152" s="2" t="s">
        <v>10</v>
      </c>
      <c r="C152" s="2"/>
      <c r="D152" s="2"/>
      <c r="E152" s="2"/>
      <c r="F152" s="2"/>
      <c r="G152" s="2"/>
      <c r="H152" s="4"/>
      <c r="I152" s="2"/>
      <c r="J152" s="2"/>
      <c r="K152" s="2"/>
      <c r="L152" s="2"/>
      <c r="M152" s="2"/>
      <c r="N152" s="2"/>
      <c r="O152" s="2"/>
      <c r="P152" s="2"/>
      <c r="Q152" s="2"/>
      <c r="R152" s="3"/>
      <c r="S152" s="2"/>
      <c r="T152" s="3">
        <v>0</v>
      </c>
    </row>
    <row r="153" spans="1:20" x14ac:dyDescent="0.25">
      <c r="A153" s="5"/>
      <c r="B153" s="5" t="s">
        <v>11</v>
      </c>
      <c r="C153" s="5"/>
      <c r="D153" s="5"/>
      <c r="E153" s="5"/>
      <c r="F153" s="5"/>
      <c r="G153" s="5"/>
      <c r="H153" s="6"/>
      <c r="I153" s="5"/>
      <c r="J153" s="5"/>
      <c r="K153" s="5"/>
      <c r="L153" s="5"/>
      <c r="M153" s="5"/>
      <c r="N153" s="5"/>
      <c r="O153" s="5"/>
      <c r="P153" s="5"/>
      <c r="Q153" s="5"/>
      <c r="R153" s="7"/>
      <c r="S153" s="5"/>
      <c r="T153" s="7">
        <f>T152</f>
        <v>0</v>
      </c>
    </row>
    <row r="154" spans="1:20" x14ac:dyDescent="0.25">
      <c r="A154" s="2"/>
      <c r="B154" s="2" t="s">
        <v>12</v>
      </c>
      <c r="C154" s="2"/>
      <c r="D154" s="2"/>
      <c r="E154" s="2"/>
      <c r="F154" s="2"/>
      <c r="G154" s="2"/>
      <c r="H154" s="4"/>
      <c r="I154" s="2"/>
      <c r="J154" s="2"/>
      <c r="K154" s="2"/>
      <c r="L154" s="2"/>
      <c r="M154" s="2"/>
      <c r="N154" s="2"/>
      <c r="O154" s="2"/>
      <c r="P154" s="2"/>
      <c r="Q154" s="2"/>
      <c r="R154" s="3"/>
      <c r="S154" s="2"/>
      <c r="T154" s="3">
        <v>0</v>
      </c>
    </row>
    <row r="155" spans="1:20" x14ac:dyDescent="0.25">
      <c r="A155" s="5"/>
      <c r="B155" s="5" t="s">
        <v>13</v>
      </c>
      <c r="C155" s="5"/>
      <c r="D155" s="5"/>
      <c r="E155" s="5"/>
      <c r="F155" s="5"/>
      <c r="G155" s="5"/>
      <c r="H155" s="6"/>
      <c r="I155" s="5"/>
      <c r="J155" s="5"/>
      <c r="K155" s="5"/>
      <c r="L155" s="5"/>
      <c r="M155" s="5"/>
      <c r="N155" s="5"/>
      <c r="O155" s="5"/>
      <c r="P155" s="5"/>
      <c r="Q155" s="5"/>
      <c r="R155" s="7"/>
      <c r="S155" s="5"/>
      <c r="T155" s="7">
        <f>T154</f>
        <v>0</v>
      </c>
    </row>
    <row r="156" spans="1:20" x14ac:dyDescent="0.25">
      <c r="A156" s="2"/>
      <c r="B156" s="2" t="s">
        <v>14</v>
      </c>
      <c r="C156" s="2"/>
      <c r="D156" s="2"/>
      <c r="E156" s="2"/>
      <c r="F156" s="2"/>
      <c r="G156" s="2"/>
      <c r="H156" s="4"/>
      <c r="I156" s="2"/>
      <c r="J156" s="2"/>
      <c r="K156" s="2"/>
      <c r="L156" s="2"/>
      <c r="M156" s="2"/>
      <c r="N156" s="2"/>
      <c r="O156" s="2"/>
      <c r="P156" s="2"/>
      <c r="Q156" s="2"/>
      <c r="R156" s="3"/>
      <c r="S156" s="2"/>
      <c r="T156" s="3">
        <v>0</v>
      </c>
    </row>
    <row r="157" spans="1:20" x14ac:dyDescent="0.25">
      <c r="A157" s="5"/>
      <c r="B157" s="5" t="s">
        <v>15</v>
      </c>
      <c r="C157" s="5"/>
      <c r="D157" s="5"/>
      <c r="E157" s="5"/>
      <c r="F157" s="5"/>
      <c r="G157" s="5"/>
      <c r="H157" s="6"/>
      <c r="I157" s="5"/>
      <c r="J157" s="5"/>
      <c r="K157" s="5"/>
      <c r="L157" s="5"/>
      <c r="M157" s="5"/>
      <c r="N157" s="5"/>
      <c r="O157" s="5"/>
      <c r="P157" s="5"/>
      <c r="Q157" s="5"/>
      <c r="R157" s="7"/>
      <c r="S157" s="5"/>
      <c r="T157" s="7">
        <f>T156</f>
        <v>0</v>
      </c>
    </row>
    <row r="158" spans="1:20" x14ac:dyDescent="0.25">
      <c r="A158" s="2"/>
      <c r="B158" s="2" t="s">
        <v>16</v>
      </c>
      <c r="C158" s="2"/>
      <c r="D158" s="2"/>
      <c r="E158" s="2"/>
      <c r="F158" s="2"/>
      <c r="G158" s="2"/>
      <c r="H158" s="4"/>
      <c r="I158" s="2"/>
      <c r="J158" s="2"/>
      <c r="K158" s="2"/>
      <c r="L158" s="2"/>
      <c r="M158" s="2"/>
      <c r="N158" s="2"/>
      <c r="O158" s="2"/>
      <c r="P158" s="2"/>
      <c r="Q158" s="2"/>
      <c r="R158" s="3"/>
      <c r="S158" s="2"/>
      <c r="T158" s="3">
        <v>0</v>
      </c>
    </row>
    <row r="159" spans="1:20" x14ac:dyDescent="0.25">
      <c r="A159" s="5"/>
      <c r="B159" s="5" t="s">
        <v>17</v>
      </c>
      <c r="C159" s="5"/>
      <c r="D159" s="5"/>
      <c r="E159" s="5"/>
      <c r="F159" s="5"/>
      <c r="G159" s="5"/>
      <c r="H159" s="6"/>
      <c r="I159" s="5"/>
      <c r="J159" s="5"/>
      <c r="K159" s="5"/>
      <c r="L159" s="5"/>
      <c r="M159" s="5"/>
      <c r="N159" s="5"/>
      <c r="O159" s="5"/>
      <c r="P159" s="5"/>
      <c r="Q159" s="5"/>
      <c r="R159" s="7"/>
      <c r="S159" s="5"/>
      <c r="T159" s="7">
        <f>T158</f>
        <v>0</v>
      </c>
    </row>
    <row r="160" spans="1:20" x14ac:dyDescent="0.25">
      <c r="A160" s="2"/>
      <c r="B160" s="2" t="s">
        <v>18</v>
      </c>
      <c r="C160" s="2"/>
      <c r="D160" s="2"/>
      <c r="E160" s="2"/>
      <c r="F160" s="2"/>
      <c r="G160" s="2"/>
      <c r="H160" s="4"/>
      <c r="I160" s="2"/>
      <c r="J160" s="2"/>
      <c r="K160" s="2"/>
      <c r="L160" s="2"/>
      <c r="M160" s="2"/>
      <c r="N160" s="2"/>
      <c r="O160" s="2"/>
      <c r="P160" s="2"/>
      <c r="Q160" s="2"/>
      <c r="R160" s="3"/>
      <c r="S160" s="2"/>
      <c r="T160" s="3">
        <v>0</v>
      </c>
    </row>
    <row r="161" spans="1:20" x14ac:dyDescent="0.25">
      <c r="A161" s="5"/>
      <c r="B161" s="5" t="s">
        <v>19</v>
      </c>
      <c r="C161" s="5"/>
      <c r="D161" s="5"/>
      <c r="E161" s="5"/>
      <c r="F161" s="5"/>
      <c r="G161" s="5"/>
      <c r="H161" s="6"/>
      <c r="I161" s="5"/>
      <c r="J161" s="5"/>
      <c r="K161" s="5"/>
      <c r="L161" s="5"/>
      <c r="M161" s="5"/>
      <c r="N161" s="5"/>
      <c r="O161" s="5"/>
      <c r="P161" s="5"/>
      <c r="Q161" s="5"/>
      <c r="R161" s="7"/>
      <c r="S161" s="5"/>
      <c r="T161" s="7">
        <f>T160</f>
        <v>0</v>
      </c>
    </row>
    <row r="162" spans="1:20" x14ac:dyDescent="0.25">
      <c r="A162" s="2"/>
      <c r="B162" s="2" t="s">
        <v>20</v>
      </c>
      <c r="C162" s="2"/>
      <c r="D162" s="2"/>
      <c r="E162" s="2"/>
      <c r="F162" s="2"/>
      <c r="G162" s="2"/>
      <c r="H162" s="4"/>
      <c r="I162" s="2"/>
      <c r="J162" s="2"/>
      <c r="K162" s="2"/>
      <c r="L162" s="2"/>
      <c r="M162" s="2"/>
      <c r="N162" s="2"/>
      <c r="O162" s="2"/>
      <c r="P162" s="2"/>
      <c r="Q162" s="2"/>
      <c r="R162" s="3"/>
      <c r="S162" s="2"/>
      <c r="T162" s="3">
        <v>0</v>
      </c>
    </row>
    <row r="163" spans="1:20" x14ac:dyDescent="0.25">
      <c r="A163" s="5"/>
      <c r="B163" s="5" t="s">
        <v>21</v>
      </c>
      <c r="C163" s="5"/>
      <c r="D163" s="5"/>
      <c r="E163" s="5"/>
      <c r="F163" s="5"/>
      <c r="G163" s="5"/>
      <c r="H163" s="6"/>
      <c r="I163" s="5"/>
      <c r="J163" s="5"/>
      <c r="K163" s="5"/>
      <c r="L163" s="5"/>
      <c r="M163" s="5"/>
      <c r="N163" s="5"/>
      <c r="O163" s="5"/>
      <c r="P163" s="5"/>
      <c r="Q163" s="5"/>
      <c r="R163" s="7"/>
      <c r="S163" s="5"/>
      <c r="T163" s="7">
        <f>T162</f>
        <v>0</v>
      </c>
    </row>
    <row r="164" spans="1:20" x14ac:dyDescent="0.25">
      <c r="A164" s="2"/>
      <c r="B164" s="2" t="s">
        <v>22</v>
      </c>
      <c r="C164" s="2"/>
      <c r="D164" s="2"/>
      <c r="E164" s="2"/>
      <c r="F164" s="2"/>
      <c r="G164" s="2"/>
      <c r="H164" s="4"/>
      <c r="I164" s="2"/>
      <c r="J164" s="2"/>
      <c r="K164" s="2"/>
      <c r="L164" s="2"/>
      <c r="M164" s="2"/>
      <c r="N164" s="2"/>
      <c r="O164" s="2"/>
      <c r="P164" s="2"/>
      <c r="Q164" s="2"/>
      <c r="R164" s="3"/>
      <c r="S164" s="2"/>
      <c r="T164" s="3">
        <v>0</v>
      </c>
    </row>
    <row r="165" spans="1:20" x14ac:dyDescent="0.25">
      <c r="A165" s="5"/>
      <c r="B165" s="5" t="s">
        <v>23</v>
      </c>
      <c r="C165" s="5"/>
      <c r="D165" s="5"/>
      <c r="E165" s="5"/>
      <c r="F165" s="5"/>
      <c r="G165" s="5"/>
      <c r="H165" s="6"/>
      <c r="I165" s="5"/>
      <c r="J165" s="5"/>
      <c r="K165" s="5"/>
      <c r="L165" s="5"/>
      <c r="M165" s="5"/>
      <c r="N165" s="5"/>
      <c r="O165" s="5"/>
      <c r="P165" s="5"/>
      <c r="Q165" s="5"/>
      <c r="R165" s="7"/>
      <c r="S165" s="5"/>
      <c r="T165" s="7">
        <v>0</v>
      </c>
    </row>
    <row r="166" spans="1:20" x14ac:dyDescent="0.25">
      <c r="A166" s="2"/>
      <c r="B166" s="2" t="s">
        <v>24</v>
      </c>
      <c r="C166" s="2"/>
      <c r="D166" s="2"/>
      <c r="E166" s="2"/>
      <c r="F166" s="2"/>
      <c r="G166" s="2"/>
      <c r="H166" s="4"/>
      <c r="I166" s="2"/>
      <c r="J166" s="2"/>
      <c r="K166" s="2"/>
      <c r="L166" s="2"/>
      <c r="M166" s="2"/>
      <c r="N166" s="2"/>
      <c r="O166" s="2"/>
      <c r="P166" s="2"/>
      <c r="Q166" s="2"/>
      <c r="R166" s="3"/>
      <c r="S166" s="2"/>
      <c r="T166" s="3">
        <v>0</v>
      </c>
    </row>
    <row r="167" spans="1:20" x14ac:dyDescent="0.25">
      <c r="A167" s="5"/>
      <c r="B167" s="5" t="s">
        <v>25</v>
      </c>
      <c r="C167" s="5"/>
      <c r="D167" s="5"/>
      <c r="E167" s="5"/>
      <c r="F167" s="5"/>
      <c r="G167" s="5"/>
      <c r="H167" s="6"/>
      <c r="I167" s="5"/>
      <c r="J167" s="5"/>
      <c r="K167" s="5"/>
      <c r="L167" s="5"/>
      <c r="M167" s="5"/>
      <c r="N167" s="5"/>
      <c r="O167" s="5"/>
      <c r="P167" s="5"/>
      <c r="Q167" s="5"/>
      <c r="R167" s="7"/>
      <c r="S167" s="5"/>
      <c r="T167" s="7">
        <f>T166</f>
        <v>0</v>
      </c>
    </row>
    <row r="168" spans="1:20" x14ac:dyDescent="0.25">
      <c r="A168" s="2"/>
      <c r="B168" s="2" t="s">
        <v>26</v>
      </c>
      <c r="C168" s="2"/>
      <c r="D168" s="2"/>
      <c r="E168" s="2"/>
      <c r="F168" s="2"/>
      <c r="G168" s="2"/>
      <c r="H168" s="4"/>
      <c r="I168" s="2"/>
      <c r="J168" s="2"/>
      <c r="K168" s="2"/>
      <c r="L168" s="2"/>
      <c r="M168" s="2"/>
      <c r="N168" s="2"/>
      <c r="O168" s="2"/>
      <c r="P168" s="2"/>
      <c r="Q168" s="2"/>
      <c r="R168" s="3"/>
      <c r="S168" s="2"/>
      <c r="T168" s="3">
        <v>0</v>
      </c>
    </row>
    <row r="169" spans="1:20" x14ac:dyDescent="0.25">
      <c r="A169" s="5"/>
      <c r="B169" s="5" t="s">
        <v>27</v>
      </c>
      <c r="C169" s="5"/>
      <c r="D169" s="5"/>
      <c r="E169" s="5"/>
      <c r="F169" s="5"/>
      <c r="G169" s="5"/>
      <c r="H169" s="6"/>
      <c r="I169" s="5"/>
      <c r="J169" s="5"/>
      <c r="K169" s="5"/>
      <c r="L169" s="5"/>
      <c r="M169" s="5"/>
      <c r="N169" s="5"/>
      <c r="O169" s="5"/>
      <c r="P169" s="5"/>
      <c r="Q169" s="5"/>
      <c r="R169" s="7"/>
      <c r="S169" s="5"/>
      <c r="T169" s="7">
        <f>T168</f>
        <v>0</v>
      </c>
    </row>
    <row r="170" spans="1:20" x14ac:dyDescent="0.25">
      <c r="A170" s="2"/>
      <c r="B170" s="2" t="s">
        <v>28</v>
      </c>
      <c r="C170" s="2"/>
      <c r="D170" s="2"/>
      <c r="E170" s="2"/>
      <c r="F170" s="2"/>
      <c r="G170" s="2"/>
      <c r="H170" s="4"/>
      <c r="I170" s="2"/>
      <c r="J170" s="2"/>
      <c r="K170" s="2"/>
      <c r="L170" s="2"/>
      <c r="M170" s="2"/>
      <c r="N170" s="2"/>
      <c r="O170" s="2"/>
      <c r="P170" s="2"/>
      <c r="Q170" s="2"/>
      <c r="R170" s="3"/>
      <c r="S170" s="2"/>
      <c r="T170" s="3">
        <v>0</v>
      </c>
    </row>
    <row r="171" spans="1:20" x14ac:dyDescent="0.25">
      <c r="A171" s="5"/>
      <c r="B171" s="5" t="s">
        <v>29</v>
      </c>
      <c r="C171" s="5"/>
      <c r="D171" s="5"/>
      <c r="E171" s="5"/>
      <c r="F171" s="5"/>
      <c r="G171" s="5"/>
      <c r="H171" s="6"/>
      <c r="I171" s="5"/>
      <c r="J171" s="5"/>
      <c r="K171" s="5"/>
      <c r="L171" s="5"/>
      <c r="M171" s="5"/>
      <c r="N171" s="5"/>
      <c r="O171" s="5"/>
      <c r="P171" s="5"/>
      <c r="Q171" s="5"/>
      <c r="R171" s="7"/>
      <c r="S171" s="5"/>
      <c r="T171" s="7">
        <f>T170</f>
        <v>0</v>
      </c>
    </row>
    <row r="172" spans="1:20" x14ac:dyDescent="0.25">
      <c r="A172" s="2"/>
      <c r="B172" s="2" t="s">
        <v>30</v>
      </c>
      <c r="C172" s="2"/>
      <c r="D172" s="2"/>
      <c r="E172" s="2"/>
      <c r="F172" s="2"/>
      <c r="G172" s="2"/>
      <c r="H172" s="4"/>
      <c r="I172" s="2"/>
      <c r="J172" s="2"/>
      <c r="K172" s="2"/>
      <c r="L172" s="2"/>
      <c r="M172" s="2"/>
      <c r="N172" s="2"/>
      <c r="O172" s="2"/>
      <c r="P172" s="2"/>
      <c r="Q172" s="2"/>
      <c r="R172" s="3"/>
      <c r="S172" s="2"/>
      <c r="T172" s="3">
        <v>0</v>
      </c>
    </row>
    <row r="173" spans="1:20" x14ac:dyDescent="0.25">
      <c r="A173" s="5"/>
      <c r="B173" s="5"/>
      <c r="C173" s="5"/>
      <c r="D173" s="5"/>
      <c r="E173" s="5"/>
      <c r="F173" s="5" t="s">
        <v>120</v>
      </c>
      <c r="G173" s="5"/>
      <c r="H173" s="6">
        <v>44612</v>
      </c>
      <c r="I173" s="5"/>
      <c r="J173" s="5" t="s">
        <v>135</v>
      </c>
      <c r="K173" s="5"/>
      <c r="L173" s="5" t="s">
        <v>234</v>
      </c>
      <c r="M173" s="5"/>
      <c r="N173" s="5"/>
      <c r="O173" s="5"/>
      <c r="P173" s="5" t="s">
        <v>8</v>
      </c>
      <c r="Q173" s="5"/>
      <c r="R173" s="7">
        <v>338.72</v>
      </c>
      <c r="S173" s="5"/>
      <c r="T173" s="7">
        <f>ROUND(T172+R173,5)</f>
        <v>338.72</v>
      </c>
    </row>
    <row r="174" spans="1:20" x14ac:dyDescent="0.25">
      <c r="A174" s="5"/>
      <c r="B174" s="5"/>
      <c r="C174" s="5"/>
      <c r="D174" s="5"/>
      <c r="E174" s="5"/>
      <c r="F174" s="5" t="s">
        <v>120</v>
      </c>
      <c r="G174" s="5"/>
      <c r="H174" s="6">
        <v>44636</v>
      </c>
      <c r="I174" s="5"/>
      <c r="J174" s="5" t="s">
        <v>142</v>
      </c>
      <c r="K174" s="5"/>
      <c r="L174" s="5" t="s">
        <v>234</v>
      </c>
      <c r="M174" s="5"/>
      <c r="N174" s="5"/>
      <c r="O174" s="5"/>
      <c r="P174" s="5" t="s">
        <v>8</v>
      </c>
      <c r="Q174" s="5"/>
      <c r="R174" s="7">
        <v>272.10000000000002</v>
      </c>
      <c r="S174" s="5"/>
      <c r="T174" s="7">
        <f>ROUND(T173+R174,5)</f>
        <v>610.82000000000005</v>
      </c>
    </row>
    <row r="175" spans="1:20" x14ac:dyDescent="0.25">
      <c r="A175" s="5"/>
      <c r="B175" s="5"/>
      <c r="C175" s="5"/>
      <c r="D175" s="5"/>
      <c r="E175" s="5"/>
      <c r="F175" s="5" t="s">
        <v>120</v>
      </c>
      <c r="G175" s="5"/>
      <c r="H175" s="6">
        <v>44668</v>
      </c>
      <c r="I175" s="5"/>
      <c r="J175" s="5" t="s">
        <v>151</v>
      </c>
      <c r="K175" s="5"/>
      <c r="L175" s="5" t="s">
        <v>234</v>
      </c>
      <c r="M175" s="5"/>
      <c r="N175" s="5"/>
      <c r="O175" s="5"/>
      <c r="P175" s="5" t="s">
        <v>8</v>
      </c>
      <c r="Q175" s="5"/>
      <c r="R175" s="7">
        <v>307.10000000000002</v>
      </c>
      <c r="S175" s="5"/>
      <c r="T175" s="7">
        <f>ROUND(T174+R175,5)</f>
        <v>917.92</v>
      </c>
    </row>
    <row r="176" spans="1:20" x14ac:dyDescent="0.25">
      <c r="A176" s="5"/>
      <c r="B176" s="5"/>
      <c r="C176" s="5"/>
      <c r="D176" s="5"/>
      <c r="E176" s="5"/>
      <c r="F176" s="5" t="s">
        <v>120</v>
      </c>
      <c r="G176" s="5"/>
      <c r="H176" s="6">
        <v>44703</v>
      </c>
      <c r="I176" s="5"/>
      <c r="J176" s="5" t="s">
        <v>163</v>
      </c>
      <c r="K176" s="5"/>
      <c r="L176" s="5" t="s">
        <v>234</v>
      </c>
      <c r="M176" s="5"/>
      <c r="N176" s="5"/>
      <c r="O176" s="5"/>
      <c r="P176" s="5" t="s">
        <v>8</v>
      </c>
      <c r="Q176" s="5"/>
      <c r="R176" s="7">
        <v>286.43</v>
      </c>
      <c r="S176" s="5"/>
      <c r="T176" s="7">
        <f>ROUND(T175+R176,5)</f>
        <v>1204.3499999999999</v>
      </c>
    </row>
    <row r="177" spans="1:20" x14ac:dyDescent="0.25">
      <c r="A177" s="5"/>
      <c r="B177" s="5"/>
      <c r="C177" s="5"/>
      <c r="D177" s="5"/>
      <c r="E177" s="5"/>
      <c r="F177" s="5" t="s">
        <v>120</v>
      </c>
      <c r="G177" s="5"/>
      <c r="H177" s="6">
        <v>44740</v>
      </c>
      <c r="I177" s="5"/>
      <c r="J177" s="5" t="s">
        <v>176</v>
      </c>
      <c r="K177" s="5"/>
      <c r="L177" s="5" t="s">
        <v>234</v>
      </c>
      <c r="M177" s="5"/>
      <c r="N177" s="5"/>
      <c r="O177" s="5"/>
      <c r="P177" s="5" t="s">
        <v>8</v>
      </c>
      <c r="Q177" s="5"/>
      <c r="R177" s="7">
        <v>401.79</v>
      </c>
      <c r="S177" s="5"/>
      <c r="T177" s="7">
        <f>ROUND(T176+R177,5)</f>
        <v>1606.14</v>
      </c>
    </row>
    <row r="178" spans="1:20" x14ac:dyDescent="0.25">
      <c r="A178" s="5"/>
      <c r="B178" s="5"/>
      <c r="C178" s="5"/>
      <c r="D178" s="5"/>
      <c r="E178" s="5"/>
      <c r="F178" s="5" t="s">
        <v>120</v>
      </c>
      <c r="G178" s="5"/>
      <c r="H178" s="6">
        <v>44797</v>
      </c>
      <c r="I178" s="5"/>
      <c r="J178" s="5" t="s">
        <v>189</v>
      </c>
      <c r="K178" s="5"/>
      <c r="L178" s="5" t="s">
        <v>234</v>
      </c>
      <c r="M178" s="5"/>
      <c r="N178" s="5"/>
      <c r="O178" s="5"/>
      <c r="P178" s="5" t="s">
        <v>8</v>
      </c>
      <c r="Q178" s="5"/>
      <c r="R178" s="7">
        <v>500.59</v>
      </c>
      <c r="S178" s="5"/>
      <c r="T178" s="7">
        <f>ROUND(T177+R178,5)</f>
        <v>2106.73</v>
      </c>
    </row>
    <row r="179" spans="1:20" x14ac:dyDescent="0.25">
      <c r="A179" s="5"/>
      <c r="B179" s="5"/>
      <c r="C179" s="5"/>
      <c r="D179" s="5"/>
      <c r="E179" s="5"/>
      <c r="F179" s="5" t="s">
        <v>120</v>
      </c>
      <c r="G179" s="5"/>
      <c r="H179" s="6">
        <v>44859</v>
      </c>
      <c r="I179" s="5"/>
      <c r="J179" s="5" t="s">
        <v>202</v>
      </c>
      <c r="K179" s="5"/>
      <c r="L179" s="5" t="s">
        <v>234</v>
      </c>
      <c r="M179" s="5"/>
      <c r="N179" s="5"/>
      <c r="O179" s="5"/>
      <c r="P179" s="5" t="s">
        <v>8</v>
      </c>
      <c r="Q179" s="5"/>
      <c r="R179" s="7">
        <v>516.91999999999996</v>
      </c>
      <c r="S179" s="5"/>
      <c r="T179" s="7">
        <f>ROUND(T178+R179,5)</f>
        <v>2623.65</v>
      </c>
    </row>
    <row r="180" spans="1:20" x14ac:dyDescent="0.25">
      <c r="A180" s="5"/>
      <c r="B180" s="5"/>
      <c r="C180" s="5"/>
      <c r="D180" s="5"/>
      <c r="E180" s="5"/>
      <c r="F180" s="5" t="s">
        <v>120</v>
      </c>
      <c r="G180" s="5"/>
      <c r="H180" s="6">
        <v>44884</v>
      </c>
      <c r="I180" s="5"/>
      <c r="J180" s="5" t="s">
        <v>208</v>
      </c>
      <c r="K180" s="5"/>
      <c r="L180" s="5" t="s">
        <v>234</v>
      </c>
      <c r="M180" s="5"/>
      <c r="N180" s="5"/>
      <c r="O180" s="5"/>
      <c r="P180" s="5" t="s">
        <v>8</v>
      </c>
      <c r="Q180" s="5"/>
      <c r="R180" s="7">
        <v>497.14</v>
      </c>
      <c r="S180" s="5"/>
      <c r="T180" s="7">
        <f>ROUND(T179+R180,5)</f>
        <v>3120.79</v>
      </c>
    </row>
    <row r="181" spans="1:20" ht="15.75" thickBot="1" x14ac:dyDescent="0.3">
      <c r="A181" s="5"/>
      <c r="B181" s="5"/>
      <c r="C181" s="5"/>
      <c r="D181" s="5"/>
      <c r="E181" s="5"/>
      <c r="F181" s="5" t="s">
        <v>120</v>
      </c>
      <c r="G181" s="5"/>
      <c r="H181" s="6">
        <v>44917</v>
      </c>
      <c r="I181" s="5"/>
      <c r="J181" s="5" t="s">
        <v>219</v>
      </c>
      <c r="K181" s="5"/>
      <c r="L181" s="5" t="s">
        <v>234</v>
      </c>
      <c r="M181" s="5"/>
      <c r="N181" s="5"/>
      <c r="O181" s="5"/>
      <c r="P181" s="5" t="s">
        <v>8</v>
      </c>
      <c r="Q181" s="5"/>
      <c r="R181" s="8">
        <v>469.72</v>
      </c>
      <c r="S181" s="5"/>
      <c r="T181" s="8">
        <f>ROUND(T180+R181,5)</f>
        <v>3590.51</v>
      </c>
    </row>
    <row r="182" spans="1:20" x14ac:dyDescent="0.25">
      <c r="A182" s="5"/>
      <c r="B182" s="5" t="s">
        <v>31</v>
      </c>
      <c r="C182" s="5"/>
      <c r="D182" s="5"/>
      <c r="E182" s="5"/>
      <c r="F182" s="5"/>
      <c r="G182" s="5"/>
      <c r="H182" s="6"/>
      <c r="I182" s="5"/>
      <c r="J182" s="5"/>
      <c r="K182" s="5"/>
      <c r="L182" s="5"/>
      <c r="M182" s="5"/>
      <c r="N182" s="5"/>
      <c r="O182" s="5"/>
      <c r="P182" s="5"/>
      <c r="Q182" s="5"/>
      <c r="R182" s="7">
        <f>ROUND(SUM(R172:R181),5)</f>
        <v>3590.51</v>
      </c>
      <c r="S182" s="5"/>
      <c r="T182" s="7">
        <f>T181</f>
        <v>3590.51</v>
      </c>
    </row>
    <row r="183" spans="1:20" x14ac:dyDescent="0.25">
      <c r="A183" s="2"/>
      <c r="B183" s="2" t="s">
        <v>32</v>
      </c>
      <c r="C183" s="2"/>
      <c r="D183" s="2"/>
      <c r="E183" s="2"/>
      <c r="F183" s="2"/>
      <c r="G183" s="2"/>
      <c r="H183" s="4"/>
      <c r="I183" s="2"/>
      <c r="J183" s="2"/>
      <c r="K183" s="2"/>
      <c r="L183" s="2"/>
      <c r="M183" s="2"/>
      <c r="N183" s="2"/>
      <c r="O183" s="2"/>
      <c r="P183" s="2"/>
      <c r="Q183" s="2"/>
      <c r="R183" s="3"/>
      <c r="S183" s="2"/>
      <c r="T183" s="3">
        <v>0</v>
      </c>
    </row>
    <row r="184" spans="1:20" x14ac:dyDescent="0.25">
      <c r="A184" s="5"/>
      <c r="B184" s="5"/>
      <c r="C184" s="5"/>
      <c r="D184" s="5"/>
      <c r="E184" s="5"/>
      <c r="F184" s="5" t="s">
        <v>120</v>
      </c>
      <c r="G184" s="5"/>
      <c r="H184" s="6">
        <v>44582</v>
      </c>
      <c r="I184" s="5"/>
      <c r="J184" s="5" t="s">
        <v>122</v>
      </c>
      <c r="K184" s="5"/>
      <c r="L184" s="5" t="s">
        <v>222</v>
      </c>
      <c r="M184" s="5"/>
      <c r="N184" s="5" t="s">
        <v>248</v>
      </c>
      <c r="O184" s="5"/>
      <c r="P184" s="5" t="s">
        <v>8</v>
      </c>
      <c r="Q184" s="5"/>
      <c r="R184" s="7">
        <v>20.13</v>
      </c>
      <c r="S184" s="5"/>
      <c r="T184" s="7">
        <f>ROUND(T183+R184,5)</f>
        <v>20.13</v>
      </c>
    </row>
    <row r="185" spans="1:20" x14ac:dyDescent="0.25">
      <c r="A185" s="5"/>
      <c r="B185" s="5"/>
      <c r="C185" s="5"/>
      <c r="D185" s="5"/>
      <c r="E185" s="5"/>
      <c r="F185" s="5" t="s">
        <v>120</v>
      </c>
      <c r="G185" s="5"/>
      <c r="H185" s="6">
        <v>44612</v>
      </c>
      <c r="I185" s="5"/>
      <c r="J185" s="5" t="s">
        <v>133</v>
      </c>
      <c r="K185" s="5"/>
      <c r="L185" s="5" t="s">
        <v>232</v>
      </c>
      <c r="M185" s="5"/>
      <c r="N185" s="5" t="s">
        <v>260</v>
      </c>
      <c r="O185" s="5"/>
      <c r="P185" s="5" t="s">
        <v>8</v>
      </c>
      <c r="Q185" s="5"/>
      <c r="R185" s="7">
        <v>354</v>
      </c>
      <c r="S185" s="5"/>
      <c r="T185" s="7">
        <f>ROUND(T184+R185,5)</f>
        <v>374.13</v>
      </c>
    </row>
    <row r="186" spans="1:20" x14ac:dyDescent="0.25">
      <c r="A186" s="5"/>
      <c r="B186" s="5"/>
      <c r="C186" s="5"/>
      <c r="D186" s="5"/>
      <c r="E186" s="5"/>
      <c r="F186" s="5" t="s">
        <v>120</v>
      </c>
      <c r="G186" s="5"/>
      <c r="H186" s="6">
        <v>44621</v>
      </c>
      <c r="I186" s="5"/>
      <c r="J186" s="5" t="s">
        <v>125</v>
      </c>
      <c r="K186" s="5"/>
      <c r="L186" s="5" t="s">
        <v>236</v>
      </c>
      <c r="M186" s="5"/>
      <c r="N186" s="5"/>
      <c r="O186" s="5"/>
      <c r="P186" s="5" t="s">
        <v>8</v>
      </c>
      <c r="Q186" s="5"/>
      <c r="R186" s="7">
        <v>18.600000000000001</v>
      </c>
      <c r="S186" s="5"/>
      <c r="T186" s="7">
        <f>ROUND(T185+R186,5)</f>
        <v>392.73</v>
      </c>
    </row>
    <row r="187" spans="1:20" x14ac:dyDescent="0.25">
      <c r="A187" s="5"/>
      <c r="B187" s="5"/>
      <c r="C187" s="5"/>
      <c r="D187" s="5"/>
      <c r="E187" s="5"/>
      <c r="F187" s="5" t="s">
        <v>120</v>
      </c>
      <c r="G187" s="5"/>
      <c r="H187" s="6">
        <v>44635</v>
      </c>
      <c r="I187" s="5"/>
      <c r="J187" s="5" t="s">
        <v>137</v>
      </c>
      <c r="K187" s="5"/>
      <c r="L187" s="5" t="s">
        <v>226</v>
      </c>
      <c r="M187" s="5"/>
      <c r="N187" s="5" t="s">
        <v>263</v>
      </c>
      <c r="O187" s="5"/>
      <c r="P187" s="5" t="s">
        <v>8</v>
      </c>
      <c r="Q187" s="5"/>
      <c r="R187" s="7">
        <v>69.900000000000006</v>
      </c>
      <c r="S187" s="5"/>
      <c r="T187" s="7">
        <f>ROUND(T186+R187,5)</f>
        <v>462.63</v>
      </c>
    </row>
    <row r="188" spans="1:20" x14ac:dyDescent="0.25">
      <c r="A188" s="5"/>
      <c r="B188" s="5"/>
      <c r="C188" s="5"/>
      <c r="D188" s="5"/>
      <c r="E188" s="5"/>
      <c r="F188" s="5" t="s">
        <v>120</v>
      </c>
      <c r="G188" s="5"/>
      <c r="H188" s="6">
        <v>44636</v>
      </c>
      <c r="I188" s="5"/>
      <c r="J188" s="5" t="s">
        <v>141</v>
      </c>
      <c r="K188" s="5"/>
      <c r="L188" s="5" t="s">
        <v>232</v>
      </c>
      <c r="M188" s="5"/>
      <c r="N188" s="5"/>
      <c r="O188" s="5"/>
      <c r="P188" s="5" t="s">
        <v>8</v>
      </c>
      <c r="Q188" s="5"/>
      <c r="R188" s="7">
        <v>164.7</v>
      </c>
      <c r="S188" s="5"/>
      <c r="T188" s="7">
        <f>ROUND(T187+R188,5)</f>
        <v>627.33000000000004</v>
      </c>
    </row>
    <row r="189" spans="1:20" x14ac:dyDescent="0.25">
      <c r="A189" s="5"/>
      <c r="B189" s="5"/>
      <c r="C189" s="5"/>
      <c r="D189" s="5"/>
      <c r="E189" s="5"/>
      <c r="F189" s="5" t="s">
        <v>120</v>
      </c>
      <c r="G189" s="5"/>
      <c r="H189" s="6">
        <v>44668</v>
      </c>
      <c r="I189" s="5"/>
      <c r="J189" s="5" t="s">
        <v>149</v>
      </c>
      <c r="K189" s="5"/>
      <c r="L189" s="5" t="s">
        <v>226</v>
      </c>
      <c r="M189" s="5"/>
      <c r="N189" s="5" t="s">
        <v>268</v>
      </c>
      <c r="O189" s="5"/>
      <c r="P189" s="5" t="s">
        <v>8</v>
      </c>
      <c r="Q189" s="5"/>
      <c r="R189" s="7">
        <v>47.48</v>
      </c>
      <c r="S189" s="5"/>
      <c r="T189" s="7">
        <f>ROUND(T188+R189,5)</f>
        <v>674.81</v>
      </c>
    </row>
    <row r="190" spans="1:20" x14ac:dyDescent="0.25">
      <c r="A190" s="5"/>
      <c r="B190" s="5"/>
      <c r="C190" s="5"/>
      <c r="D190" s="5"/>
      <c r="E190" s="5"/>
      <c r="F190" s="5" t="s">
        <v>120</v>
      </c>
      <c r="G190" s="5"/>
      <c r="H190" s="6">
        <v>44668</v>
      </c>
      <c r="I190" s="5"/>
      <c r="J190" s="5" t="s">
        <v>152</v>
      </c>
      <c r="K190" s="5"/>
      <c r="L190" s="5" t="s">
        <v>222</v>
      </c>
      <c r="M190" s="5"/>
      <c r="N190" s="5"/>
      <c r="O190" s="5"/>
      <c r="P190" s="5" t="s">
        <v>8</v>
      </c>
      <c r="Q190" s="5"/>
      <c r="R190" s="7">
        <v>593.75</v>
      </c>
      <c r="S190" s="5"/>
      <c r="T190" s="7">
        <f>ROUND(T189+R190,5)</f>
        <v>1268.56</v>
      </c>
    </row>
    <row r="191" spans="1:20" x14ac:dyDescent="0.25">
      <c r="A191" s="5"/>
      <c r="B191" s="5"/>
      <c r="C191" s="5"/>
      <c r="D191" s="5"/>
      <c r="E191" s="5"/>
      <c r="F191" s="5" t="s">
        <v>120</v>
      </c>
      <c r="G191" s="5"/>
      <c r="H191" s="6">
        <v>44668</v>
      </c>
      <c r="I191" s="5"/>
      <c r="J191" s="5" t="s">
        <v>153</v>
      </c>
      <c r="K191" s="5"/>
      <c r="L191" s="5" t="s">
        <v>232</v>
      </c>
      <c r="M191" s="5"/>
      <c r="N191" s="5"/>
      <c r="O191" s="5"/>
      <c r="P191" s="5" t="s">
        <v>8</v>
      </c>
      <c r="Q191" s="5"/>
      <c r="R191" s="7">
        <v>763.5</v>
      </c>
      <c r="S191" s="5"/>
      <c r="T191" s="7">
        <f>ROUND(T190+R191,5)</f>
        <v>2032.06</v>
      </c>
    </row>
    <row r="192" spans="1:20" x14ac:dyDescent="0.25">
      <c r="A192" s="5"/>
      <c r="B192" s="5"/>
      <c r="C192" s="5"/>
      <c r="D192" s="5"/>
      <c r="E192" s="5"/>
      <c r="F192" s="5" t="s">
        <v>120</v>
      </c>
      <c r="G192" s="5"/>
      <c r="H192" s="6">
        <v>44703</v>
      </c>
      <c r="I192" s="5"/>
      <c r="J192" s="5" t="s">
        <v>157</v>
      </c>
      <c r="K192" s="5"/>
      <c r="L192" s="5" t="s">
        <v>226</v>
      </c>
      <c r="M192" s="5"/>
      <c r="N192" s="5" t="s">
        <v>268</v>
      </c>
      <c r="O192" s="5"/>
      <c r="P192" s="5" t="s">
        <v>8</v>
      </c>
      <c r="Q192" s="5"/>
      <c r="R192" s="7">
        <v>64.34</v>
      </c>
      <c r="S192" s="5"/>
      <c r="T192" s="7">
        <f>ROUND(T191+R192,5)</f>
        <v>2096.4</v>
      </c>
    </row>
    <row r="193" spans="1:20" x14ac:dyDescent="0.25">
      <c r="A193" s="5"/>
      <c r="B193" s="5"/>
      <c r="C193" s="5"/>
      <c r="D193" s="5"/>
      <c r="E193" s="5"/>
      <c r="F193" s="5" t="s">
        <v>120</v>
      </c>
      <c r="G193" s="5"/>
      <c r="H193" s="6">
        <v>44703</v>
      </c>
      <c r="I193" s="5"/>
      <c r="J193" s="5" t="s">
        <v>159</v>
      </c>
      <c r="K193" s="5"/>
      <c r="L193" s="5" t="s">
        <v>232</v>
      </c>
      <c r="M193" s="5"/>
      <c r="N193" s="5"/>
      <c r="O193" s="5"/>
      <c r="P193" s="5" t="s">
        <v>8</v>
      </c>
      <c r="Q193" s="5"/>
      <c r="R193" s="7">
        <v>346</v>
      </c>
      <c r="S193" s="5"/>
      <c r="T193" s="7">
        <f>ROUND(T192+R193,5)</f>
        <v>2442.4</v>
      </c>
    </row>
    <row r="194" spans="1:20" x14ac:dyDescent="0.25">
      <c r="A194" s="5"/>
      <c r="B194" s="5"/>
      <c r="C194" s="5"/>
      <c r="D194" s="5"/>
      <c r="E194" s="5"/>
      <c r="F194" s="5" t="s">
        <v>120</v>
      </c>
      <c r="G194" s="5"/>
      <c r="H194" s="6">
        <v>44703</v>
      </c>
      <c r="I194" s="5"/>
      <c r="J194" s="5" t="s">
        <v>160</v>
      </c>
      <c r="K194" s="5"/>
      <c r="L194" s="5" t="s">
        <v>222</v>
      </c>
      <c r="M194" s="5"/>
      <c r="N194" s="5"/>
      <c r="O194" s="5"/>
      <c r="P194" s="5" t="s">
        <v>8</v>
      </c>
      <c r="Q194" s="5"/>
      <c r="R194" s="7">
        <v>176.43</v>
      </c>
      <c r="S194" s="5"/>
      <c r="T194" s="7">
        <f>ROUND(T193+R194,5)</f>
        <v>2618.83</v>
      </c>
    </row>
    <row r="195" spans="1:20" x14ac:dyDescent="0.25">
      <c r="A195" s="5"/>
      <c r="B195" s="5"/>
      <c r="C195" s="5"/>
      <c r="D195" s="5"/>
      <c r="E195" s="5"/>
      <c r="F195" s="5" t="s">
        <v>120</v>
      </c>
      <c r="G195" s="5"/>
      <c r="H195" s="6">
        <v>44725</v>
      </c>
      <c r="I195" s="5"/>
      <c r="J195" s="5" t="s">
        <v>145</v>
      </c>
      <c r="K195" s="5"/>
      <c r="L195" s="5" t="s">
        <v>242</v>
      </c>
      <c r="M195" s="5"/>
      <c r="N195" s="5"/>
      <c r="O195" s="5"/>
      <c r="P195" s="5" t="s">
        <v>8</v>
      </c>
      <c r="Q195" s="5"/>
      <c r="R195" s="7">
        <v>115.39</v>
      </c>
      <c r="S195" s="5"/>
      <c r="T195" s="7">
        <f>ROUND(T194+R195,5)</f>
        <v>2734.22</v>
      </c>
    </row>
    <row r="196" spans="1:20" x14ac:dyDescent="0.25">
      <c r="A196" s="5"/>
      <c r="B196" s="5"/>
      <c r="C196" s="5"/>
      <c r="D196" s="5"/>
      <c r="E196" s="5"/>
      <c r="F196" s="5" t="s">
        <v>120</v>
      </c>
      <c r="G196" s="5"/>
      <c r="H196" s="6">
        <v>44733</v>
      </c>
      <c r="I196" s="5"/>
      <c r="J196" s="5" t="s">
        <v>167</v>
      </c>
      <c r="K196" s="5"/>
      <c r="L196" s="5" t="s">
        <v>226</v>
      </c>
      <c r="M196" s="5"/>
      <c r="N196" s="5" t="s">
        <v>268</v>
      </c>
      <c r="O196" s="5"/>
      <c r="P196" s="5" t="s">
        <v>8</v>
      </c>
      <c r="Q196" s="5"/>
      <c r="R196" s="7">
        <v>34.96</v>
      </c>
      <c r="S196" s="5"/>
      <c r="T196" s="7">
        <f>ROUND(T195+R196,5)</f>
        <v>2769.18</v>
      </c>
    </row>
    <row r="197" spans="1:20" x14ac:dyDescent="0.25">
      <c r="A197" s="5"/>
      <c r="B197" s="5"/>
      <c r="C197" s="5"/>
      <c r="D197" s="5"/>
      <c r="E197" s="5"/>
      <c r="F197" s="5" t="s">
        <v>120</v>
      </c>
      <c r="G197" s="5"/>
      <c r="H197" s="6">
        <v>44740</v>
      </c>
      <c r="I197" s="5"/>
      <c r="J197" s="5" t="s">
        <v>173</v>
      </c>
      <c r="K197" s="5"/>
      <c r="L197" s="5" t="s">
        <v>222</v>
      </c>
      <c r="M197" s="5"/>
      <c r="N197" s="5"/>
      <c r="O197" s="5"/>
      <c r="P197" s="5" t="s">
        <v>8</v>
      </c>
      <c r="Q197" s="5"/>
      <c r="R197" s="7">
        <v>27.11</v>
      </c>
      <c r="S197" s="5"/>
      <c r="T197" s="7">
        <f>ROUND(T196+R197,5)</f>
        <v>2796.29</v>
      </c>
    </row>
    <row r="198" spans="1:20" x14ac:dyDescent="0.25">
      <c r="A198" s="5"/>
      <c r="B198" s="5"/>
      <c r="C198" s="5"/>
      <c r="D198" s="5"/>
      <c r="E198" s="5"/>
      <c r="F198" s="5" t="s">
        <v>120</v>
      </c>
      <c r="G198" s="5"/>
      <c r="H198" s="6">
        <v>44740</v>
      </c>
      <c r="I198" s="5"/>
      <c r="J198" s="5" t="s">
        <v>174</v>
      </c>
      <c r="K198" s="5"/>
      <c r="L198" s="5" t="s">
        <v>232</v>
      </c>
      <c r="M198" s="5"/>
      <c r="N198" s="5"/>
      <c r="O198" s="5"/>
      <c r="P198" s="5" t="s">
        <v>8</v>
      </c>
      <c r="Q198" s="5"/>
      <c r="R198" s="7">
        <v>826</v>
      </c>
      <c r="S198" s="5"/>
      <c r="T198" s="7">
        <f>ROUND(T197+R198,5)</f>
        <v>3622.29</v>
      </c>
    </row>
    <row r="199" spans="1:20" x14ac:dyDescent="0.25">
      <c r="A199" s="5"/>
      <c r="B199" s="5"/>
      <c r="C199" s="5"/>
      <c r="D199" s="5"/>
      <c r="E199" s="5"/>
      <c r="F199" s="5" t="s">
        <v>120</v>
      </c>
      <c r="G199" s="5"/>
      <c r="H199" s="6">
        <v>44766</v>
      </c>
      <c r="I199" s="5"/>
      <c r="J199" s="5" t="s">
        <v>181</v>
      </c>
      <c r="K199" s="5"/>
      <c r="L199" s="5" t="s">
        <v>232</v>
      </c>
      <c r="M199" s="5"/>
      <c r="N199" s="5"/>
      <c r="O199" s="5"/>
      <c r="P199" s="5" t="s">
        <v>8</v>
      </c>
      <c r="Q199" s="5"/>
      <c r="R199" s="7">
        <v>205.5</v>
      </c>
      <c r="S199" s="5"/>
      <c r="T199" s="7">
        <f>ROUND(T198+R199,5)</f>
        <v>3827.79</v>
      </c>
    </row>
    <row r="200" spans="1:20" x14ac:dyDescent="0.25">
      <c r="A200" s="5"/>
      <c r="B200" s="5"/>
      <c r="C200" s="5"/>
      <c r="D200" s="5"/>
      <c r="E200" s="5"/>
      <c r="F200" s="5" t="s">
        <v>120</v>
      </c>
      <c r="G200" s="5"/>
      <c r="H200" s="6">
        <v>44797</v>
      </c>
      <c r="I200" s="5"/>
      <c r="J200" s="5" t="s">
        <v>188</v>
      </c>
      <c r="K200" s="5"/>
      <c r="L200" s="5" t="s">
        <v>222</v>
      </c>
      <c r="M200" s="5"/>
      <c r="N200" s="5"/>
      <c r="O200" s="5"/>
      <c r="P200" s="5" t="s">
        <v>8</v>
      </c>
      <c r="Q200" s="5"/>
      <c r="R200" s="7">
        <v>138.63</v>
      </c>
      <c r="S200" s="5"/>
      <c r="T200" s="7">
        <f>ROUND(T199+R200,5)</f>
        <v>3966.42</v>
      </c>
    </row>
    <row r="201" spans="1:20" x14ac:dyDescent="0.25">
      <c r="A201" s="5"/>
      <c r="B201" s="5"/>
      <c r="C201" s="5"/>
      <c r="D201" s="5"/>
      <c r="E201" s="5"/>
      <c r="F201" s="5" t="s">
        <v>120</v>
      </c>
      <c r="G201" s="5"/>
      <c r="H201" s="6">
        <v>44820</v>
      </c>
      <c r="I201" s="5"/>
      <c r="J201" s="5" t="s">
        <v>196</v>
      </c>
      <c r="K201" s="5"/>
      <c r="L201" s="5" t="s">
        <v>226</v>
      </c>
      <c r="M201" s="5"/>
      <c r="N201" s="5" t="s">
        <v>282</v>
      </c>
      <c r="O201" s="5"/>
      <c r="P201" s="5" t="s">
        <v>8</v>
      </c>
      <c r="Q201" s="5"/>
      <c r="R201" s="7">
        <v>21.16</v>
      </c>
      <c r="S201" s="5"/>
      <c r="T201" s="7">
        <f>ROUND(T200+R201,5)</f>
        <v>3987.58</v>
      </c>
    </row>
    <row r="202" spans="1:20" x14ac:dyDescent="0.25">
      <c r="A202" s="5"/>
      <c r="B202" s="5"/>
      <c r="C202" s="5"/>
      <c r="D202" s="5"/>
      <c r="E202" s="5"/>
      <c r="F202" s="5" t="s">
        <v>120</v>
      </c>
      <c r="G202" s="5"/>
      <c r="H202" s="6">
        <v>44859</v>
      </c>
      <c r="I202" s="5"/>
      <c r="J202" s="5" t="s">
        <v>204</v>
      </c>
      <c r="K202" s="5"/>
      <c r="L202" s="5" t="s">
        <v>232</v>
      </c>
      <c r="M202" s="5"/>
      <c r="N202" s="5"/>
      <c r="O202" s="5"/>
      <c r="P202" s="5" t="s">
        <v>8</v>
      </c>
      <c r="Q202" s="5"/>
      <c r="R202" s="7">
        <v>1020.3</v>
      </c>
      <c r="S202" s="5"/>
      <c r="T202" s="7">
        <f>ROUND(T201+R202,5)</f>
        <v>5007.88</v>
      </c>
    </row>
    <row r="203" spans="1:20" x14ac:dyDescent="0.25">
      <c r="A203" s="5"/>
      <c r="B203" s="5"/>
      <c r="C203" s="5"/>
      <c r="D203" s="5"/>
      <c r="E203" s="5"/>
      <c r="F203" s="5" t="s">
        <v>120</v>
      </c>
      <c r="G203" s="5"/>
      <c r="H203" s="6">
        <v>44884</v>
      </c>
      <c r="I203" s="5"/>
      <c r="J203" s="5" t="s">
        <v>210</v>
      </c>
      <c r="K203" s="5"/>
      <c r="L203" s="5" t="s">
        <v>232</v>
      </c>
      <c r="M203" s="5"/>
      <c r="N203" s="5"/>
      <c r="O203" s="5"/>
      <c r="P203" s="5" t="s">
        <v>8</v>
      </c>
      <c r="Q203" s="5"/>
      <c r="R203" s="7">
        <v>249.8</v>
      </c>
      <c r="S203" s="5"/>
      <c r="T203" s="7">
        <f>ROUND(T202+R203,5)</f>
        <v>5257.68</v>
      </c>
    </row>
    <row r="204" spans="1:20" ht="15.75" thickBot="1" x14ac:dyDescent="0.3">
      <c r="A204" s="5"/>
      <c r="B204" s="5"/>
      <c r="C204" s="5"/>
      <c r="D204" s="5"/>
      <c r="E204" s="5"/>
      <c r="F204" s="5" t="s">
        <v>120</v>
      </c>
      <c r="G204" s="5"/>
      <c r="H204" s="6">
        <v>44917</v>
      </c>
      <c r="I204" s="5"/>
      <c r="J204" s="5" t="s">
        <v>217</v>
      </c>
      <c r="K204" s="5"/>
      <c r="L204" s="5" t="s">
        <v>232</v>
      </c>
      <c r="M204" s="5"/>
      <c r="N204" s="5"/>
      <c r="O204" s="5"/>
      <c r="P204" s="5" t="s">
        <v>8</v>
      </c>
      <c r="Q204" s="5"/>
      <c r="R204" s="8">
        <v>327.9</v>
      </c>
      <c r="S204" s="5"/>
      <c r="T204" s="8">
        <f>ROUND(T203+R204,5)</f>
        <v>5585.58</v>
      </c>
    </row>
    <row r="205" spans="1:20" x14ac:dyDescent="0.25">
      <c r="A205" s="5"/>
      <c r="B205" s="5" t="s">
        <v>33</v>
      </c>
      <c r="C205" s="5"/>
      <c r="D205" s="5"/>
      <c r="E205" s="5"/>
      <c r="F205" s="5"/>
      <c r="G205" s="5"/>
      <c r="H205" s="6"/>
      <c r="I205" s="5"/>
      <c r="J205" s="5"/>
      <c r="K205" s="5"/>
      <c r="L205" s="5"/>
      <c r="M205" s="5"/>
      <c r="N205" s="5"/>
      <c r="O205" s="5"/>
      <c r="P205" s="5"/>
      <c r="Q205" s="5"/>
      <c r="R205" s="7">
        <f>ROUND(SUM(R183:R204),5)</f>
        <v>5585.58</v>
      </c>
      <c r="S205" s="5"/>
      <c r="T205" s="7">
        <f>T204</f>
        <v>5585.58</v>
      </c>
    </row>
    <row r="206" spans="1:20" x14ac:dyDescent="0.25">
      <c r="A206" s="2"/>
      <c r="B206" s="2" t="s">
        <v>34</v>
      </c>
      <c r="C206" s="2"/>
      <c r="D206" s="2"/>
      <c r="E206" s="2"/>
      <c r="F206" s="2"/>
      <c r="G206" s="2"/>
      <c r="H206" s="4"/>
      <c r="I206" s="2"/>
      <c r="J206" s="2"/>
      <c r="K206" s="2"/>
      <c r="L206" s="2"/>
      <c r="M206" s="2"/>
      <c r="N206" s="2"/>
      <c r="O206" s="2"/>
      <c r="P206" s="2"/>
      <c r="Q206" s="2"/>
      <c r="R206" s="3"/>
      <c r="S206" s="2"/>
      <c r="T206" s="3">
        <v>0</v>
      </c>
    </row>
    <row r="207" spans="1:20" x14ac:dyDescent="0.25">
      <c r="A207" s="5"/>
      <c r="B207" s="5"/>
      <c r="C207" s="5"/>
      <c r="D207" s="5"/>
      <c r="E207" s="5"/>
      <c r="F207" s="5" t="s">
        <v>120</v>
      </c>
      <c r="G207" s="5"/>
      <c r="H207" s="6">
        <v>44583</v>
      </c>
      <c r="I207" s="5"/>
      <c r="J207" s="5" t="s">
        <v>126</v>
      </c>
      <c r="K207" s="5"/>
      <c r="L207" s="5" t="s">
        <v>225</v>
      </c>
      <c r="M207" s="5"/>
      <c r="N207" s="5" t="s">
        <v>251</v>
      </c>
      <c r="O207" s="5"/>
      <c r="P207" s="5" t="s">
        <v>8</v>
      </c>
      <c r="Q207" s="5"/>
      <c r="R207" s="7">
        <v>600</v>
      </c>
      <c r="S207" s="5"/>
      <c r="T207" s="7">
        <f>ROUND(T206+R207,5)</f>
        <v>600</v>
      </c>
    </row>
    <row r="208" spans="1:20" x14ac:dyDescent="0.25">
      <c r="A208" s="5"/>
      <c r="B208" s="5"/>
      <c r="C208" s="5"/>
      <c r="D208" s="5"/>
      <c r="E208" s="5"/>
      <c r="F208" s="5" t="s">
        <v>120</v>
      </c>
      <c r="G208" s="5"/>
      <c r="H208" s="6">
        <v>44587</v>
      </c>
      <c r="I208" s="5"/>
      <c r="J208" s="5" t="s">
        <v>127</v>
      </c>
      <c r="K208" s="5"/>
      <c r="L208" s="5" t="s">
        <v>226</v>
      </c>
      <c r="M208" s="5"/>
      <c r="N208" s="5" t="s">
        <v>252</v>
      </c>
      <c r="O208" s="5"/>
      <c r="P208" s="5" t="s">
        <v>8</v>
      </c>
      <c r="Q208" s="5"/>
      <c r="R208" s="7">
        <v>1200</v>
      </c>
      <c r="S208" s="5"/>
      <c r="T208" s="7">
        <f>ROUND(T207+R208,5)</f>
        <v>1800</v>
      </c>
    </row>
    <row r="209" spans="1:20" x14ac:dyDescent="0.25">
      <c r="A209" s="5"/>
      <c r="B209" s="5"/>
      <c r="C209" s="5"/>
      <c r="D209" s="5"/>
      <c r="E209" s="5"/>
      <c r="F209" s="5" t="s">
        <v>120</v>
      </c>
      <c r="G209" s="5"/>
      <c r="H209" s="6">
        <v>44607</v>
      </c>
      <c r="I209" s="5"/>
      <c r="J209" s="5" t="s">
        <v>130</v>
      </c>
      <c r="K209" s="5"/>
      <c r="L209" s="5" t="s">
        <v>225</v>
      </c>
      <c r="M209" s="5"/>
      <c r="N209" s="5" t="s">
        <v>257</v>
      </c>
      <c r="O209" s="5"/>
      <c r="P209" s="5" t="s">
        <v>8</v>
      </c>
      <c r="Q209" s="5"/>
      <c r="R209" s="7">
        <v>600</v>
      </c>
      <c r="S209" s="5"/>
      <c r="T209" s="7">
        <f>ROUND(T208+R209,5)</f>
        <v>2400</v>
      </c>
    </row>
    <row r="210" spans="1:20" x14ac:dyDescent="0.25">
      <c r="A210" s="5"/>
      <c r="B210" s="5"/>
      <c r="C210" s="5"/>
      <c r="D210" s="5"/>
      <c r="E210" s="5"/>
      <c r="F210" s="5" t="s">
        <v>120</v>
      </c>
      <c r="G210" s="5"/>
      <c r="H210" s="6">
        <v>44612</v>
      </c>
      <c r="I210" s="5"/>
      <c r="J210" s="5" t="s">
        <v>131</v>
      </c>
      <c r="K210" s="5"/>
      <c r="L210" s="5" t="s">
        <v>226</v>
      </c>
      <c r="M210" s="5"/>
      <c r="N210" s="5" t="s">
        <v>258</v>
      </c>
      <c r="O210" s="5"/>
      <c r="P210" s="5" t="s">
        <v>8</v>
      </c>
      <c r="Q210" s="5"/>
      <c r="R210" s="7">
        <v>1200</v>
      </c>
      <c r="S210" s="5"/>
      <c r="T210" s="7">
        <f>ROUND(T209+R210,5)</f>
        <v>3600</v>
      </c>
    </row>
    <row r="211" spans="1:20" x14ac:dyDescent="0.25">
      <c r="A211" s="5"/>
      <c r="B211" s="5"/>
      <c r="C211" s="5"/>
      <c r="D211" s="5"/>
      <c r="E211" s="5"/>
      <c r="F211" s="5" t="s">
        <v>120</v>
      </c>
      <c r="G211" s="5"/>
      <c r="H211" s="6">
        <v>44612</v>
      </c>
      <c r="I211" s="5"/>
      <c r="J211" s="5" t="s">
        <v>134</v>
      </c>
      <c r="K211" s="5"/>
      <c r="L211" s="5" t="s">
        <v>233</v>
      </c>
      <c r="M211" s="5"/>
      <c r="N211" s="5" t="s">
        <v>261</v>
      </c>
      <c r="O211" s="5"/>
      <c r="P211" s="5" t="s">
        <v>8</v>
      </c>
      <c r="Q211" s="5"/>
      <c r="R211" s="7">
        <v>225</v>
      </c>
      <c r="S211" s="5"/>
      <c r="T211" s="7">
        <f>ROUND(T210+R211,5)</f>
        <v>3825</v>
      </c>
    </row>
    <row r="212" spans="1:20" x14ac:dyDescent="0.25">
      <c r="A212" s="5"/>
      <c r="B212" s="5"/>
      <c r="C212" s="5"/>
      <c r="D212" s="5"/>
      <c r="E212" s="5"/>
      <c r="F212" s="5" t="s">
        <v>120</v>
      </c>
      <c r="G212" s="5"/>
      <c r="H212" s="6">
        <v>44635</v>
      </c>
      <c r="I212" s="5"/>
      <c r="J212" s="5" t="s">
        <v>138</v>
      </c>
      <c r="K212" s="5"/>
      <c r="L212" s="5" t="s">
        <v>225</v>
      </c>
      <c r="M212" s="5"/>
      <c r="N212" s="5" t="s">
        <v>264</v>
      </c>
      <c r="O212" s="5"/>
      <c r="P212" s="5" t="s">
        <v>8</v>
      </c>
      <c r="Q212" s="5"/>
      <c r="R212" s="7">
        <v>600</v>
      </c>
      <c r="S212" s="5"/>
      <c r="T212" s="7">
        <f>ROUND(T211+R212,5)</f>
        <v>4425</v>
      </c>
    </row>
    <row r="213" spans="1:20" x14ac:dyDescent="0.25">
      <c r="A213" s="5"/>
      <c r="B213" s="5"/>
      <c r="C213" s="5"/>
      <c r="D213" s="5"/>
      <c r="E213" s="5"/>
      <c r="F213" s="5" t="s">
        <v>120</v>
      </c>
      <c r="G213" s="5"/>
      <c r="H213" s="6">
        <v>44636</v>
      </c>
      <c r="I213" s="5"/>
      <c r="J213" s="5" t="s">
        <v>139</v>
      </c>
      <c r="K213" s="5"/>
      <c r="L213" s="5" t="s">
        <v>226</v>
      </c>
      <c r="M213" s="5"/>
      <c r="N213" s="5" t="s">
        <v>258</v>
      </c>
      <c r="O213" s="5"/>
      <c r="P213" s="5" t="s">
        <v>8</v>
      </c>
      <c r="Q213" s="5"/>
      <c r="R213" s="7">
        <v>1200</v>
      </c>
      <c r="S213" s="5"/>
      <c r="T213" s="7">
        <f>ROUND(T212+R213,5)</f>
        <v>5625</v>
      </c>
    </row>
    <row r="214" spans="1:20" x14ac:dyDescent="0.25">
      <c r="A214" s="5"/>
      <c r="B214" s="5"/>
      <c r="C214" s="5"/>
      <c r="D214" s="5"/>
      <c r="E214" s="5"/>
      <c r="F214" s="5" t="s">
        <v>120</v>
      </c>
      <c r="G214" s="5"/>
      <c r="H214" s="6">
        <v>44636</v>
      </c>
      <c r="I214" s="5"/>
      <c r="J214" s="5" t="s">
        <v>143</v>
      </c>
      <c r="K214" s="5"/>
      <c r="L214" s="5" t="s">
        <v>237</v>
      </c>
      <c r="M214" s="5"/>
      <c r="N214" s="5" t="s">
        <v>265</v>
      </c>
      <c r="O214" s="5"/>
      <c r="P214" s="5" t="s">
        <v>8</v>
      </c>
      <c r="Q214" s="5"/>
      <c r="R214" s="7">
        <v>16735</v>
      </c>
      <c r="S214" s="5"/>
      <c r="T214" s="7">
        <f>ROUND(T213+R214,5)</f>
        <v>22360</v>
      </c>
    </row>
    <row r="215" spans="1:20" x14ac:dyDescent="0.25">
      <c r="A215" s="5"/>
      <c r="B215" s="5"/>
      <c r="C215" s="5"/>
      <c r="D215" s="5"/>
      <c r="E215" s="5"/>
      <c r="F215" s="5" t="s">
        <v>120</v>
      </c>
      <c r="G215" s="5"/>
      <c r="H215" s="6">
        <v>44655</v>
      </c>
      <c r="I215" s="5"/>
      <c r="J215" s="5" t="s">
        <v>146</v>
      </c>
      <c r="K215" s="5"/>
      <c r="L215" s="5" t="s">
        <v>239</v>
      </c>
      <c r="M215" s="5"/>
      <c r="N215" s="5" t="s">
        <v>267</v>
      </c>
      <c r="O215" s="5"/>
      <c r="P215" s="5" t="s">
        <v>8</v>
      </c>
      <c r="Q215" s="5"/>
      <c r="R215" s="7">
        <v>80</v>
      </c>
      <c r="S215" s="5"/>
      <c r="T215" s="7">
        <f>ROUND(T214+R215,5)</f>
        <v>22440</v>
      </c>
    </row>
    <row r="216" spans="1:20" x14ac:dyDescent="0.25">
      <c r="A216" s="5"/>
      <c r="B216" s="5"/>
      <c r="C216" s="5"/>
      <c r="D216" s="5"/>
      <c r="E216" s="5"/>
      <c r="F216" s="5" t="s">
        <v>120</v>
      </c>
      <c r="G216" s="5"/>
      <c r="H216" s="6">
        <v>44668</v>
      </c>
      <c r="I216" s="5"/>
      <c r="J216" s="5" t="s">
        <v>147</v>
      </c>
      <c r="K216" s="5"/>
      <c r="L216" s="5" t="s">
        <v>225</v>
      </c>
      <c r="M216" s="5"/>
      <c r="N216" s="5" t="s">
        <v>264</v>
      </c>
      <c r="O216" s="5"/>
      <c r="P216" s="5" t="s">
        <v>8</v>
      </c>
      <c r="Q216" s="5"/>
      <c r="R216" s="7">
        <v>600</v>
      </c>
      <c r="S216" s="5"/>
      <c r="T216" s="7">
        <f>ROUND(T215+R216,5)</f>
        <v>23040</v>
      </c>
    </row>
    <row r="217" spans="1:20" x14ac:dyDescent="0.25">
      <c r="A217" s="5"/>
      <c r="B217" s="5"/>
      <c r="C217" s="5"/>
      <c r="D217" s="5"/>
      <c r="E217" s="5"/>
      <c r="F217" s="5" t="s">
        <v>120</v>
      </c>
      <c r="G217" s="5"/>
      <c r="H217" s="6">
        <v>44668</v>
      </c>
      <c r="I217" s="5"/>
      <c r="J217" s="5" t="s">
        <v>148</v>
      </c>
      <c r="K217" s="5"/>
      <c r="L217" s="5" t="s">
        <v>226</v>
      </c>
      <c r="M217" s="5"/>
      <c r="N217" s="5" t="s">
        <v>258</v>
      </c>
      <c r="O217" s="5"/>
      <c r="P217" s="5" t="s">
        <v>8</v>
      </c>
      <c r="Q217" s="5"/>
      <c r="R217" s="7">
        <v>1200</v>
      </c>
      <c r="S217" s="5"/>
      <c r="T217" s="7">
        <f>ROUND(T216+R217,5)</f>
        <v>24240</v>
      </c>
    </row>
    <row r="218" spans="1:20" x14ac:dyDescent="0.25">
      <c r="A218" s="5"/>
      <c r="B218" s="5"/>
      <c r="C218" s="5"/>
      <c r="D218" s="5"/>
      <c r="E218" s="5"/>
      <c r="F218" s="5" t="s">
        <v>120</v>
      </c>
      <c r="G218" s="5"/>
      <c r="H218" s="6">
        <v>44682</v>
      </c>
      <c r="I218" s="5"/>
      <c r="J218" s="5" t="s">
        <v>154</v>
      </c>
      <c r="K218" s="5"/>
      <c r="L218" s="5" t="s">
        <v>239</v>
      </c>
      <c r="M218" s="5"/>
      <c r="N218" s="5" t="s">
        <v>267</v>
      </c>
      <c r="O218" s="5"/>
      <c r="P218" s="5" t="s">
        <v>8</v>
      </c>
      <c r="Q218" s="5"/>
      <c r="R218" s="7">
        <v>80</v>
      </c>
      <c r="S218" s="5"/>
      <c r="T218" s="7">
        <f>ROUND(T217+R218,5)</f>
        <v>24320</v>
      </c>
    </row>
    <row r="219" spans="1:20" x14ac:dyDescent="0.25">
      <c r="A219" s="5"/>
      <c r="B219" s="5"/>
      <c r="C219" s="5"/>
      <c r="D219" s="5"/>
      <c r="E219" s="5"/>
      <c r="F219" s="5" t="s">
        <v>120</v>
      </c>
      <c r="G219" s="5"/>
      <c r="H219" s="6">
        <v>44697</v>
      </c>
      <c r="I219" s="5"/>
      <c r="J219" s="5" t="s">
        <v>155</v>
      </c>
      <c r="K219" s="5"/>
      <c r="L219" s="5" t="s">
        <v>225</v>
      </c>
      <c r="M219" s="5"/>
      <c r="N219" s="5" t="s">
        <v>264</v>
      </c>
      <c r="O219" s="5"/>
      <c r="P219" s="5" t="s">
        <v>8</v>
      </c>
      <c r="Q219" s="5"/>
      <c r="R219" s="7">
        <v>600</v>
      </c>
      <c r="S219" s="5"/>
      <c r="T219" s="7">
        <f>ROUND(T218+R219,5)</f>
        <v>24920</v>
      </c>
    </row>
    <row r="220" spans="1:20" x14ac:dyDescent="0.25">
      <c r="A220" s="5"/>
      <c r="B220" s="5"/>
      <c r="C220" s="5"/>
      <c r="D220" s="5"/>
      <c r="E220" s="5"/>
      <c r="F220" s="5" t="s">
        <v>120</v>
      </c>
      <c r="G220" s="5"/>
      <c r="H220" s="6">
        <v>44697</v>
      </c>
      <c r="I220" s="5"/>
      <c r="J220" s="5" t="s">
        <v>156</v>
      </c>
      <c r="K220" s="5"/>
      <c r="L220" s="5" t="s">
        <v>239</v>
      </c>
      <c r="M220" s="5"/>
      <c r="N220" s="5" t="s">
        <v>267</v>
      </c>
      <c r="O220" s="5"/>
      <c r="P220" s="5" t="s">
        <v>8</v>
      </c>
      <c r="Q220" s="5"/>
      <c r="R220" s="7">
        <v>80</v>
      </c>
      <c r="S220" s="5"/>
      <c r="T220" s="7">
        <f>ROUND(T219+R220,5)</f>
        <v>25000</v>
      </c>
    </row>
    <row r="221" spans="1:20" x14ac:dyDescent="0.25">
      <c r="A221" s="5"/>
      <c r="B221" s="5"/>
      <c r="C221" s="5"/>
      <c r="D221" s="5"/>
      <c r="E221" s="5"/>
      <c r="F221" s="5" t="s">
        <v>120</v>
      </c>
      <c r="G221" s="5"/>
      <c r="H221" s="6">
        <v>44703</v>
      </c>
      <c r="I221" s="5"/>
      <c r="J221" s="5" t="s">
        <v>158</v>
      </c>
      <c r="K221" s="5"/>
      <c r="L221" s="5" t="s">
        <v>226</v>
      </c>
      <c r="M221" s="5"/>
      <c r="N221" s="5" t="s">
        <v>258</v>
      </c>
      <c r="O221" s="5"/>
      <c r="P221" s="5" t="s">
        <v>8</v>
      </c>
      <c r="Q221" s="5"/>
      <c r="R221" s="7">
        <v>1200</v>
      </c>
      <c r="S221" s="5"/>
      <c r="T221" s="7">
        <f>ROUND(T220+R221,5)</f>
        <v>26200</v>
      </c>
    </row>
    <row r="222" spans="1:20" x14ac:dyDescent="0.25">
      <c r="A222" s="5"/>
      <c r="B222" s="5"/>
      <c r="C222" s="5"/>
      <c r="D222" s="5"/>
      <c r="E222" s="5"/>
      <c r="F222" s="5" t="s">
        <v>120</v>
      </c>
      <c r="G222" s="5"/>
      <c r="H222" s="6">
        <v>44718</v>
      </c>
      <c r="I222" s="5"/>
      <c r="J222" s="5" t="s">
        <v>165</v>
      </c>
      <c r="K222" s="5"/>
      <c r="L222" s="5" t="s">
        <v>239</v>
      </c>
      <c r="M222" s="5"/>
      <c r="N222" s="5" t="s">
        <v>267</v>
      </c>
      <c r="O222" s="5"/>
      <c r="P222" s="5" t="s">
        <v>8</v>
      </c>
      <c r="Q222" s="5"/>
      <c r="R222" s="7">
        <v>80</v>
      </c>
      <c r="S222" s="5"/>
      <c r="T222" s="7">
        <f>ROUND(T221+R222,5)</f>
        <v>26280</v>
      </c>
    </row>
    <row r="223" spans="1:20" x14ac:dyDescent="0.25">
      <c r="A223" s="5"/>
      <c r="B223" s="5"/>
      <c r="C223" s="5"/>
      <c r="D223" s="5"/>
      <c r="E223" s="5"/>
      <c r="F223" s="5" t="s">
        <v>120</v>
      </c>
      <c r="G223" s="5"/>
      <c r="H223" s="6">
        <v>44725</v>
      </c>
      <c r="I223" s="5"/>
      <c r="J223" s="5" t="s">
        <v>166</v>
      </c>
      <c r="K223" s="5"/>
      <c r="L223" s="5" t="s">
        <v>241</v>
      </c>
      <c r="M223" s="5"/>
      <c r="N223" s="5" t="s">
        <v>274</v>
      </c>
      <c r="O223" s="5"/>
      <c r="P223" s="5" t="s">
        <v>8</v>
      </c>
      <c r="Q223" s="5"/>
      <c r="R223" s="7">
        <v>300</v>
      </c>
      <c r="S223" s="5"/>
      <c r="T223" s="7">
        <f>ROUND(T222+R223,5)</f>
        <v>26580</v>
      </c>
    </row>
    <row r="224" spans="1:20" x14ac:dyDescent="0.25">
      <c r="A224" s="5"/>
      <c r="B224" s="5"/>
      <c r="C224" s="5"/>
      <c r="D224" s="5"/>
      <c r="E224" s="5"/>
      <c r="F224" s="5" t="s">
        <v>120</v>
      </c>
      <c r="G224" s="5"/>
      <c r="H224" s="6">
        <v>44733</v>
      </c>
      <c r="I224" s="5"/>
      <c r="J224" s="5" t="s">
        <v>168</v>
      </c>
      <c r="K224" s="5"/>
      <c r="L224" s="5" t="s">
        <v>226</v>
      </c>
      <c r="M224" s="5"/>
      <c r="N224" s="5" t="s">
        <v>258</v>
      </c>
      <c r="O224" s="5"/>
      <c r="P224" s="5" t="s">
        <v>8</v>
      </c>
      <c r="Q224" s="5"/>
      <c r="R224" s="7">
        <v>1200</v>
      </c>
      <c r="S224" s="5"/>
      <c r="T224" s="7">
        <f>ROUND(T223+R224,5)</f>
        <v>27780</v>
      </c>
    </row>
    <row r="225" spans="1:20" x14ac:dyDescent="0.25">
      <c r="A225" s="5"/>
      <c r="B225" s="5"/>
      <c r="C225" s="5"/>
      <c r="D225" s="5"/>
      <c r="E225" s="5"/>
      <c r="F225" s="5" t="s">
        <v>120</v>
      </c>
      <c r="G225" s="5"/>
      <c r="H225" s="6">
        <v>44733</v>
      </c>
      <c r="I225" s="5"/>
      <c r="J225" s="5" t="s">
        <v>169</v>
      </c>
      <c r="K225" s="5"/>
      <c r="L225" s="5" t="s">
        <v>225</v>
      </c>
      <c r="M225" s="5"/>
      <c r="N225" s="5" t="s">
        <v>264</v>
      </c>
      <c r="O225" s="5"/>
      <c r="P225" s="5" t="s">
        <v>8</v>
      </c>
      <c r="Q225" s="5"/>
      <c r="R225" s="7">
        <v>600</v>
      </c>
      <c r="S225" s="5"/>
      <c r="T225" s="7">
        <f>ROUND(T224+R225,5)</f>
        <v>28380</v>
      </c>
    </row>
    <row r="226" spans="1:20" x14ac:dyDescent="0.25">
      <c r="A226" s="5"/>
      <c r="B226" s="5"/>
      <c r="C226" s="5"/>
      <c r="D226" s="5"/>
      <c r="E226" s="5"/>
      <c r="F226" s="5" t="s">
        <v>120</v>
      </c>
      <c r="G226" s="5"/>
      <c r="H226" s="6">
        <v>44745</v>
      </c>
      <c r="I226" s="5"/>
      <c r="J226" s="5" t="s">
        <v>178</v>
      </c>
      <c r="K226" s="5"/>
      <c r="L226" s="5" t="s">
        <v>239</v>
      </c>
      <c r="M226" s="5"/>
      <c r="N226" s="5" t="s">
        <v>267</v>
      </c>
      <c r="O226" s="5"/>
      <c r="P226" s="5" t="s">
        <v>8</v>
      </c>
      <c r="Q226" s="5"/>
      <c r="R226" s="7">
        <v>80</v>
      </c>
      <c r="S226" s="5"/>
      <c r="T226" s="7">
        <f>ROUND(T225+R226,5)</f>
        <v>28460</v>
      </c>
    </row>
    <row r="227" spans="1:20" x14ac:dyDescent="0.25">
      <c r="A227" s="5"/>
      <c r="B227" s="5"/>
      <c r="C227" s="5"/>
      <c r="D227" s="5"/>
      <c r="E227" s="5"/>
      <c r="F227" s="5" t="s">
        <v>120</v>
      </c>
      <c r="G227" s="5"/>
      <c r="H227" s="6">
        <v>44766</v>
      </c>
      <c r="I227" s="5"/>
      <c r="J227" s="5" t="s">
        <v>179</v>
      </c>
      <c r="K227" s="5"/>
      <c r="L227" s="5" t="s">
        <v>226</v>
      </c>
      <c r="M227" s="5"/>
      <c r="N227" s="5" t="s">
        <v>258</v>
      </c>
      <c r="O227" s="5"/>
      <c r="P227" s="5" t="s">
        <v>8</v>
      </c>
      <c r="Q227" s="5"/>
      <c r="R227" s="7">
        <v>1200</v>
      </c>
      <c r="S227" s="5"/>
      <c r="T227" s="7">
        <f>ROUND(T226+R227,5)</f>
        <v>29660</v>
      </c>
    </row>
    <row r="228" spans="1:20" x14ac:dyDescent="0.25">
      <c r="A228" s="5"/>
      <c r="B228" s="5"/>
      <c r="C228" s="5"/>
      <c r="D228" s="5"/>
      <c r="E228" s="5"/>
      <c r="F228" s="5" t="s">
        <v>120</v>
      </c>
      <c r="G228" s="5"/>
      <c r="H228" s="6">
        <v>44766</v>
      </c>
      <c r="I228" s="5"/>
      <c r="J228" s="5" t="s">
        <v>180</v>
      </c>
      <c r="K228" s="5"/>
      <c r="L228" s="5" t="s">
        <v>225</v>
      </c>
      <c r="M228" s="5"/>
      <c r="N228" s="5" t="s">
        <v>264</v>
      </c>
      <c r="O228" s="5"/>
      <c r="P228" s="5" t="s">
        <v>8</v>
      </c>
      <c r="Q228" s="5"/>
      <c r="R228" s="7">
        <v>600</v>
      </c>
      <c r="S228" s="5"/>
      <c r="T228" s="7">
        <f>ROUND(T227+R228,5)</f>
        <v>30260</v>
      </c>
    </row>
    <row r="229" spans="1:20" x14ac:dyDescent="0.25">
      <c r="A229" s="5"/>
      <c r="B229" s="5"/>
      <c r="C229" s="5"/>
      <c r="D229" s="5"/>
      <c r="E229" s="5"/>
      <c r="F229" s="5" t="s">
        <v>120</v>
      </c>
      <c r="G229" s="5"/>
      <c r="H229" s="6">
        <v>44766</v>
      </c>
      <c r="I229" s="5"/>
      <c r="J229" s="5" t="s">
        <v>184</v>
      </c>
      <c r="K229" s="5"/>
      <c r="L229" s="5" t="s">
        <v>246</v>
      </c>
      <c r="M229" s="5"/>
      <c r="N229" s="5" t="s">
        <v>278</v>
      </c>
      <c r="O229" s="5"/>
      <c r="P229" s="5" t="s">
        <v>8</v>
      </c>
      <c r="Q229" s="5"/>
      <c r="R229" s="7">
        <v>600</v>
      </c>
      <c r="S229" s="5"/>
      <c r="T229" s="7">
        <f>ROUND(T228+R229,5)</f>
        <v>30860</v>
      </c>
    </row>
    <row r="230" spans="1:20" x14ac:dyDescent="0.25">
      <c r="A230" s="5"/>
      <c r="B230" s="5"/>
      <c r="C230" s="5"/>
      <c r="D230" s="5"/>
      <c r="E230" s="5"/>
      <c r="F230" s="5" t="s">
        <v>120</v>
      </c>
      <c r="G230" s="5"/>
      <c r="H230" s="6">
        <v>44767</v>
      </c>
      <c r="I230" s="5"/>
      <c r="J230" s="5" t="s">
        <v>185</v>
      </c>
      <c r="K230" s="5"/>
      <c r="L230" s="5" t="s">
        <v>239</v>
      </c>
      <c r="M230" s="5"/>
      <c r="N230" s="5" t="s">
        <v>279</v>
      </c>
      <c r="O230" s="5"/>
      <c r="P230" s="5" t="s">
        <v>8</v>
      </c>
      <c r="Q230" s="5"/>
      <c r="R230" s="7">
        <v>80</v>
      </c>
      <c r="S230" s="5"/>
      <c r="T230" s="7">
        <f>ROUND(T229+R230,5)</f>
        <v>30940</v>
      </c>
    </row>
    <row r="231" spans="1:20" x14ac:dyDescent="0.25">
      <c r="A231" s="5"/>
      <c r="B231" s="5"/>
      <c r="C231" s="5"/>
      <c r="D231" s="5"/>
      <c r="E231" s="5"/>
      <c r="F231" s="5" t="s">
        <v>120</v>
      </c>
      <c r="G231" s="5"/>
      <c r="H231" s="6">
        <v>44784</v>
      </c>
      <c r="I231" s="5"/>
      <c r="J231" s="5" t="s">
        <v>186</v>
      </c>
      <c r="K231" s="5"/>
      <c r="L231" s="5" t="s">
        <v>225</v>
      </c>
      <c r="M231" s="5"/>
      <c r="N231" s="5" t="s">
        <v>280</v>
      </c>
      <c r="O231" s="5"/>
      <c r="P231" s="5" t="s">
        <v>8</v>
      </c>
      <c r="Q231" s="5"/>
      <c r="R231" s="7">
        <v>600</v>
      </c>
      <c r="S231" s="5"/>
      <c r="T231" s="7">
        <f>ROUND(T230+R231,5)</f>
        <v>31540</v>
      </c>
    </row>
    <row r="232" spans="1:20" x14ac:dyDescent="0.25">
      <c r="A232" s="5"/>
      <c r="B232" s="5"/>
      <c r="C232" s="5"/>
      <c r="D232" s="5"/>
      <c r="E232" s="5"/>
      <c r="F232" s="5" t="s">
        <v>120</v>
      </c>
      <c r="G232" s="5"/>
      <c r="H232" s="6">
        <v>44789</v>
      </c>
      <c r="I232" s="5"/>
      <c r="J232" s="5" t="s">
        <v>187</v>
      </c>
      <c r="K232" s="5"/>
      <c r="L232" s="5" t="s">
        <v>239</v>
      </c>
      <c r="M232" s="5"/>
      <c r="N232" s="5" t="s">
        <v>279</v>
      </c>
      <c r="O232" s="5"/>
      <c r="P232" s="5" t="s">
        <v>8</v>
      </c>
      <c r="Q232" s="5"/>
      <c r="R232" s="7">
        <v>80</v>
      </c>
      <c r="S232" s="5"/>
      <c r="T232" s="7">
        <f>ROUND(T231+R232,5)</f>
        <v>31620</v>
      </c>
    </row>
    <row r="233" spans="1:20" x14ac:dyDescent="0.25">
      <c r="A233" s="5"/>
      <c r="B233" s="5"/>
      <c r="C233" s="5"/>
      <c r="D233" s="5"/>
      <c r="E233" s="5"/>
      <c r="F233" s="5" t="s">
        <v>120</v>
      </c>
      <c r="G233" s="5"/>
      <c r="H233" s="6">
        <v>44797</v>
      </c>
      <c r="I233" s="5"/>
      <c r="J233" s="5" t="s">
        <v>192</v>
      </c>
      <c r="K233" s="5"/>
      <c r="L233" s="5" t="s">
        <v>226</v>
      </c>
      <c r="M233" s="5"/>
      <c r="N233" s="5" t="s">
        <v>252</v>
      </c>
      <c r="O233" s="5"/>
      <c r="P233" s="5" t="s">
        <v>8</v>
      </c>
      <c r="Q233" s="5"/>
      <c r="R233" s="7">
        <v>1200</v>
      </c>
      <c r="S233" s="5"/>
      <c r="T233" s="7">
        <f>ROUND(T232+R233,5)</f>
        <v>32820</v>
      </c>
    </row>
    <row r="234" spans="1:20" x14ac:dyDescent="0.25">
      <c r="A234" s="5"/>
      <c r="B234" s="5"/>
      <c r="C234" s="5"/>
      <c r="D234" s="5"/>
      <c r="E234" s="5"/>
      <c r="F234" s="5" t="s">
        <v>120</v>
      </c>
      <c r="G234" s="5"/>
      <c r="H234" s="6">
        <v>44817</v>
      </c>
      <c r="I234" s="5"/>
      <c r="J234" s="5" t="s">
        <v>194</v>
      </c>
      <c r="K234" s="5"/>
      <c r="L234" s="5" t="s">
        <v>239</v>
      </c>
      <c r="M234" s="5"/>
      <c r="N234" s="5" t="s">
        <v>279</v>
      </c>
      <c r="O234" s="5"/>
      <c r="P234" s="5" t="s">
        <v>8</v>
      </c>
      <c r="Q234" s="5"/>
      <c r="R234" s="7">
        <v>80</v>
      </c>
      <c r="S234" s="5"/>
      <c r="T234" s="7">
        <f>ROUND(T233+R234,5)</f>
        <v>32900</v>
      </c>
    </row>
    <row r="235" spans="1:20" x14ac:dyDescent="0.25">
      <c r="A235" s="5"/>
      <c r="B235" s="5"/>
      <c r="C235" s="5"/>
      <c r="D235" s="5"/>
      <c r="E235" s="5"/>
      <c r="F235" s="5" t="s">
        <v>120</v>
      </c>
      <c r="G235" s="5"/>
      <c r="H235" s="6">
        <v>44817</v>
      </c>
      <c r="I235" s="5"/>
      <c r="J235" s="5" t="s">
        <v>195</v>
      </c>
      <c r="K235" s="5"/>
      <c r="L235" s="5" t="s">
        <v>225</v>
      </c>
      <c r="M235" s="5"/>
      <c r="N235" s="5" t="s">
        <v>280</v>
      </c>
      <c r="O235" s="5"/>
      <c r="P235" s="5" t="s">
        <v>8</v>
      </c>
      <c r="Q235" s="5"/>
      <c r="R235" s="7">
        <v>600</v>
      </c>
      <c r="S235" s="5"/>
      <c r="T235" s="7">
        <f>ROUND(T234+R235,5)</f>
        <v>33500</v>
      </c>
    </row>
    <row r="236" spans="1:20" x14ac:dyDescent="0.25">
      <c r="A236" s="5"/>
      <c r="B236" s="5"/>
      <c r="C236" s="5"/>
      <c r="D236" s="5"/>
      <c r="E236" s="5"/>
      <c r="F236" s="5" t="s">
        <v>120</v>
      </c>
      <c r="G236" s="5"/>
      <c r="H236" s="6">
        <v>44820</v>
      </c>
      <c r="I236" s="5"/>
      <c r="J236" s="5" t="s">
        <v>197</v>
      </c>
      <c r="K236" s="5"/>
      <c r="L236" s="5" t="s">
        <v>226</v>
      </c>
      <c r="M236" s="5"/>
      <c r="N236" s="5" t="s">
        <v>252</v>
      </c>
      <c r="O236" s="5"/>
      <c r="P236" s="5" t="s">
        <v>8</v>
      </c>
      <c r="Q236" s="5"/>
      <c r="R236" s="7">
        <v>1200</v>
      </c>
      <c r="S236" s="5"/>
      <c r="T236" s="7">
        <f>ROUND(T235+R236,5)</f>
        <v>34700</v>
      </c>
    </row>
    <row r="237" spans="1:20" x14ac:dyDescent="0.25">
      <c r="A237" s="5"/>
      <c r="B237" s="5"/>
      <c r="C237" s="5"/>
      <c r="D237" s="5"/>
      <c r="E237" s="5"/>
      <c r="F237" s="5" t="s">
        <v>120</v>
      </c>
      <c r="G237" s="5"/>
      <c r="H237" s="6">
        <v>44844</v>
      </c>
      <c r="I237" s="5"/>
      <c r="J237" s="5" t="s">
        <v>198</v>
      </c>
      <c r="K237" s="5"/>
      <c r="L237" s="5" t="s">
        <v>239</v>
      </c>
      <c r="M237" s="5"/>
      <c r="N237" s="5" t="s">
        <v>279</v>
      </c>
      <c r="O237" s="5"/>
      <c r="P237" s="5" t="s">
        <v>8</v>
      </c>
      <c r="Q237" s="5"/>
      <c r="R237" s="7">
        <v>80</v>
      </c>
      <c r="S237" s="5"/>
      <c r="T237" s="7">
        <f>ROUND(T236+R237,5)</f>
        <v>34780</v>
      </c>
    </row>
    <row r="238" spans="1:20" x14ac:dyDescent="0.25">
      <c r="A238" s="5"/>
      <c r="B238" s="5"/>
      <c r="C238" s="5"/>
      <c r="D238" s="5"/>
      <c r="E238" s="5"/>
      <c r="F238" s="5" t="s">
        <v>120</v>
      </c>
      <c r="G238" s="5"/>
      <c r="H238" s="6">
        <v>44846</v>
      </c>
      <c r="I238" s="5"/>
      <c r="J238" s="5" t="s">
        <v>199</v>
      </c>
      <c r="K238" s="5"/>
      <c r="L238" s="5" t="s">
        <v>225</v>
      </c>
      <c r="M238" s="5"/>
      <c r="N238" s="5" t="s">
        <v>280</v>
      </c>
      <c r="O238" s="5"/>
      <c r="P238" s="5" t="s">
        <v>8</v>
      </c>
      <c r="Q238" s="5"/>
      <c r="R238" s="7">
        <v>600</v>
      </c>
      <c r="S238" s="5"/>
      <c r="T238" s="7">
        <f>ROUND(T237+R238,5)</f>
        <v>35380</v>
      </c>
    </row>
    <row r="239" spans="1:20" x14ac:dyDescent="0.25">
      <c r="A239" s="5"/>
      <c r="B239" s="5"/>
      <c r="C239" s="5"/>
      <c r="D239" s="5"/>
      <c r="E239" s="5"/>
      <c r="F239" s="5" t="s">
        <v>120</v>
      </c>
      <c r="G239" s="5"/>
      <c r="H239" s="6">
        <v>44859</v>
      </c>
      <c r="I239" s="5"/>
      <c r="J239" s="5" t="s">
        <v>200</v>
      </c>
      <c r="K239" s="5"/>
      <c r="L239" s="5" t="s">
        <v>226</v>
      </c>
      <c r="M239" s="5"/>
      <c r="N239" s="5" t="s">
        <v>252</v>
      </c>
      <c r="O239" s="5"/>
      <c r="P239" s="5" t="s">
        <v>8</v>
      </c>
      <c r="Q239" s="5"/>
      <c r="R239" s="7">
        <v>1200</v>
      </c>
      <c r="S239" s="5"/>
      <c r="T239" s="7">
        <f>ROUND(T238+R239,5)</f>
        <v>36580</v>
      </c>
    </row>
    <row r="240" spans="1:20" x14ac:dyDescent="0.25">
      <c r="A240" s="5"/>
      <c r="B240" s="5"/>
      <c r="C240" s="5"/>
      <c r="D240" s="5"/>
      <c r="E240" s="5"/>
      <c r="F240" s="5" t="s">
        <v>120</v>
      </c>
      <c r="G240" s="5"/>
      <c r="H240" s="6">
        <v>44884</v>
      </c>
      <c r="I240" s="5"/>
      <c r="J240" s="5" t="s">
        <v>206</v>
      </c>
      <c r="K240" s="5"/>
      <c r="L240" s="5" t="s">
        <v>226</v>
      </c>
      <c r="M240" s="5"/>
      <c r="N240" s="5" t="s">
        <v>252</v>
      </c>
      <c r="O240" s="5"/>
      <c r="P240" s="5" t="s">
        <v>8</v>
      </c>
      <c r="Q240" s="5"/>
      <c r="R240" s="7">
        <v>1200</v>
      </c>
      <c r="S240" s="5"/>
      <c r="T240" s="7">
        <f>ROUND(T239+R240,5)</f>
        <v>37780</v>
      </c>
    </row>
    <row r="241" spans="1:20" x14ac:dyDescent="0.25">
      <c r="A241" s="5"/>
      <c r="B241" s="5"/>
      <c r="C241" s="5"/>
      <c r="D241" s="5"/>
      <c r="E241" s="5"/>
      <c r="F241" s="5" t="s">
        <v>120</v>
      </c>
      <c r="G241" s="5"/>
      <c r="H241" s="6">
        <v>44884</v>
      </c>
      <c r="I241" s="5"/>
      <c r="J241" s="5" t="s">
        <v>207</v>
      </c>
      <c r="K241" s="5"/>
      <c r="L241" s="5" t="s">
        <v>225</v>
      </c>
      <c r="M241" s="5"/>
      <c r="N241" s="5" t="s">
        <v>280</v>
      </c>
      <c r="O241" s="5"/>
      <c r="P241" s="5" t="s">
        <v>8</v>
      </c>
      <c r="Q241" s="5"/>
      <c r="R241" s="7">
        <v>600</v>
      </c>
      <c r="S241" s="5"/>
      <c r="T241" s="7">
        <f>ROUND(T240+R241,5)</f>
        <v>38380</v>
      </c>
    </row>
    <row r="242" spans="1:20" x14ac:dyDescent="0.25">
      <c r="A242" s="5"/>
      <c r="B242" s="5"/>
      <c r="C242" s="5"/>
      <c r="D242" s="5"/>
      <c r="E242" s="5"/>
      <c r="F242" s="5" t="s">
        <v>120</v>
      </c>
      <c r="G242" s="5"/>
      <c r="H242" s="6">
        <v>44884</v>
      </c>
      <c r="I242" s="5"/>
      <c r="J242" s="5" t="s">
        <v>209</v>
      </c>
      <c r="K242" s="5"/>
      <c r="L242" s="5" t="s">
        <v>246</v>
      </c>
      <c r="M242" s="5"/>
      <c r="N242" s="5" t="s">
        <v>284</v>
      </c>
      <c r="O242" s="5"/>
      <c r="P242" s="5" t="s">
        <v>8</v>
      </c>
      <c r="Q242" s="5"/>
      <c r="R242" s="7">
        <v>3710</v>
      </c>
      <c r="S242" s="5"/>
      <c r="T242" s="7">
        <f>ROUND(T241+R242,5)</f>
        <v>42090</v>
      </c>
    </row>
    <row r="243" spans="1:20" x14ac:dyDescent="0.25">
      <c r="A243" s="5"/>
      <c r="B243" s="5"/>
      <c r="C243" s="5"/>
      <c r="D243" s="5"/>
      <c r="E243" s="5"/>
      <c r="F243" s="5" t="s">
        <v>120</v>
      </c>
      <c r="G243" s="5"/>
      <c r="H243" s="6">
        <v>44905</v>
      </c>
      <c r="I243" s="5"/>
      <c r="J243" s="5" t="s">
        <v>212</v>
      </c>
      <c r="K243" s="5"/>
      <c r="L243" s="5" t="s">
        <v>225</v>
      </c>
      <c r="M243" s="5"/>
      <c r="N243" s="5" t="s">
        <v>264</v>
      </c>
      <c r="O243" s="5"/>
      <c r="P243" s="5" t="s">
        <v>8</v>
      </c>
      <c r="Q243" s="5"/>
      <c r="R243" s="7">
        <v>600</v>
      </c>
      <c r="S243" s="5"/>
      <c r="T243" s="7">
        <f>ROUND(T242+R243,5)</f>
        <v>42690</v>
      </c>
    </row>
    <row r="244" spans="1:20" ht="15.75" thickBot="1" x14ac:dyDescent="0.3">
      <c r="A244" s="5"/>
      <c r="B244" s="5"/>
      <c r="C244" s="5"/>
      <c r="D244" s="5"/>
      <c r="E244" s="5"/>
      <c r="F244" s="5" t="s">
        <v>120</v>
      </c>
      <c r="G244" s="5"/>
      <c r="H244" s="6">
        <v>44905</v>
      </c>
      <c r="I244" s="5"/>
      <c r="J244" s="5" t="s">
        <v>213</v>
      </c>
      <c r="K244" s="5"/>
      <c r="L244" s="5" t="s">
        <v>226</v>
      </c>
      <c r="M244" s="5"/>
      <c r="N244" s="5" t="s">
        <v>258</v>
      </c>
      <c r="O244" s="5"/>
      <c r="P244" s="5" t="s">
        <v>8</v>
      </c>
      <c r="Q244" s="5"/>
      <c r="R244" s="8">
        <v>1400</v>
      </c>
      <c r="S244" s="5"/>
      <c r="T244" s="8">
        <f>ROUND(T243+R244,5)</f>
        <v>44090</v>
      </c>
    </row>
    <row r="245" spans="1:20" x14ac:dyDescent="0.25">
      <c r="A245" s="5"/>
      <c r="B245" s="5" t="s">
        <v>35</v>
      </c>
      <c r="C245" s="5"/>
      <c r="D245" s="5"/>
      <c r="E245" s="5"/>
      <c r="F245" s="5"/>
      <c r="G245" s="5"/>
      <c r="H245" s="6"/>
      <c r="I245" s="5"/>
      <c r="J245" s="5"/>
      <c r="K245" s="5"/>
      <c r="L245" s="5"/>
      <c r="M245" s="5"/>
      <c r="N245" s="5"/>
      <c r="O245" s="5"/>
      <c r="P245" s="5"/>
      <c r="Q245" s="5"/>
      <c r="R245" s="7">
        <f>ROUND(SUM(R206:R244),5)</f>
        <v>44090</v>
      </c>
      <c r="S245" s="5"/>
      <c r="T245" s="7">
        <f>T244</f>
        <v>44090</v>
      </c>
    </row>
    <row r="246" spans="1:20" x14ac:dyDescent="0.25">
      <c r="A246" s="2"/>
      <c r="B246" s="2" t="s">
        <v>36</v>
      </c>
      <c r="C246" s="2"/>
      <c r="D246" s="2"/>
      <c r="E246" s="2"/>
      <c r="F246" s="2"/>
      <c r="G246" s="2"/>
      <c r="H246" s="4"/>
      <c r="I246" s="2"/>
      <c r="J246" s="2"/>
      <c r="K246" s="2"/>
      <c r="L246" s="2"/>
      <c r="M246" s="2"/>
      <c r="N246" s="2"/>
      <c r="O246" s="2"/>
      <c r="P246" s="2"/>
      <c r="Q246" s="2"/>
      <c r="R246" s="3"/>
      <c r="S246" s="2"/>
      <c r="T246" s="3">
        <v>0</v>
      </c>
    </row>
    <row r="247" spans="1:20" x14ac:dyDescent="0.25">
      <c r="A247" s="5"/>
      <c r="B247" s="5" t="s">
        <v>37</v>
      </c>
      <c r="C247" s="5"/>
      <c r="D247" s="5"/>
      <c r="E247" s="5"/>
      <c r="F247" s="5"/>
      <c r="G247" s="5"/>
      <c r="H247" s="6"/>
      <c r="I247" s="5"/>
      <c r="J247" s="5"/>
      <c r="K247" s="5"/>
      <c r="L247" s="5"/>
      <c r="M247" s="5"/>
      <c r="N247" s="5"/>
      <c r="O247" s="5"/>
      <c r="P247" s="5"/>
      <c r="Q247" s="5"/>
      <c r="R247" s="7"/>
      <c r="S247" s="5"/>
      <c r="T247" s="7">
        <f>T246</f>
        <v>0</v>
      </c>
    </row>
    <row r="248" spans="1:20" x14ac:dyDescent="0.25">
      <c r="A248" s="2"/>
      <c r="B248" s="2" t="s">
        <v>38</v>
      </c>
      <c r="C248" s="2"/>
      <c r="D248" s="2"/>
      <c r="E248" s="2"/>
      <c r="F248" s="2"/>
      <c r="G248" s="2"/>
      <c r="H248" s="4"/>
      <c r="I248" s="2"/>
      <c r="J248" s="2"/>
      <c r="K248" s="2"/>
      <c r="L248" s="2"/>
      <c r="M248" s="2"/>
      <c r="N248" s="2"/>
      <c r="O248" s="2"/>
      <c r="P248" s="2"/>
      <c r="Q248" s="2"/>
      <c r="R248" s="3"/>
      <c r="S248" s="2"/>
      <c r="T248" s="3">
        <v>0</v>
      </c>
    </row>
    <row r="249" spans="1:20" x14ac:dyDescent="0.25">
      <c r="A249" s="5"/>
      <c r="B249" s="5"/>
      <c r="C249" s="5"/>
      <c r="D249" s="5"/>
      <c r="E249" s="5"/>
      <c r="F249" s="5" t="s">
        <v>120</v>
      </c>
      <c r="G249" s="5"/>
      <c r="H249" s="6">
        <v>44636</v>
      </c>
      <c r="I249" s="5"/>
      <c r="J249" s="5" t="s">
        <v>144</v>
      </c>
      <c r="K249" s="5"/>
      <c r="L249" s="5" t="s">
        <v>238</v>
      </c>
      <c r="M249" s="5"/>
      <c r="N249" s="5"/>
      <c r="O249" s="5"/>
      <c r="P249" s="5" t="s">
        <v>8</v>
      </c>
      <c r="Q249" s="5"/>
      <c r="R249" s="7">
        <v>355.5</v>
      </c>
      <c r="S249" s="5"/>
      <c r="T249" s="7">
        <f>ROUND(T248+R249,5)</f>
        <v>355.5</v>
      </c>
    </row>
    <row r="250" spans="1:20" x14ac:dyDescent="0.25">
      <c r="A250" s="5"/>
      <c r="B250" s="5"/>
      <c r="C250" s="5"/>
      <c r="D250" s="5"/>
      <c r="E250" s="5"/>
      <c r="F250" s="5" t="s">
        <v>120</v>
      </c>
      <c r="G250" s="5"/>
      <c r="H250" s="6">
        <v>44703</v>
      </c>
      <c r="I250" s="5"/>
      <c r="J250" s="5" t="s">
        <v>161</v>
      </c>
      <c r="K250" s="5"/>
      <c r="L250" s="5" t="s">
        <v>238</v>
      </c>
      <c r="M250" s="5"/>
      <c r="N250" s="5"/>
      <c r="O250" s="5"/>
      <c r="P250" s="5" t="s">
        <v>8</v>
      </c>
      <c r="Q250" s="5"/>
      <c r="R250" s="7">
        <v>107</v>
      </c>
      <c r="S250" s="5"/>
      <c r="T250" s="7">
        <f>ROUND(T249+R250,5)</f>
        <v>462.5</v>
      </c>
    </row>
    <row r="251" spans="1:20" x14ac:dyDescent="0.25">
      <c r="A251" s="5"/>
      <c r="B251" s="5"/>
      <c r="C251" s="5"/>
      <c r="D251" s="5"/>
      <c r="E251" s="5"/>
      <c r="F251" s="5" t="s">
        <v>120</v>
      </c>
      <c r="G251" s="5"/>
      <c r="H251" s="6">
        <v>44797</v>
      </c>
      <c r="I251" s="5"/>
      <c r="J251" s="5" t="s">
        <v>191</v>
      </c>
      <c r="K251" s="5"/>
      <c r="L251" s="5" t="s">
        <v>238</v>
      </c>
      <c r="M251" s="5"/>
      <c r="N251" s="5"/>
      <c r="O251" s="5"/>
      <c r="P251" s="5" t="s">
        <v>8</v>
      </c>
      <c r="Q251" s="5"/>
      <c r="R251" s="7">
        <v>1416.25</v>
      </c>
      <c r="S251" s="5"/>
      <c r="T251" s="7">
        <f>ROUND(T250+R251,5)</f>
        <v>1878.75</v>
      </c>
    </row>
    <row r="252" spans="1:20" x14ac:dyDescent="0.25">
      <c r="A252" s="5"/>
      <c r="B252" s="5"/>
      <c r="C252" s="5"/>
      <c r="D252" s="5"/>
      <c r="E252" s="5"/>
      <c r="F252" s="5" t="s">
        <v>120</v>
      </c>
      <c r="G252" s="5"/>
      <c r="H252" s="6">
        <v>44859</v>
      </c>
      <c r="I252" s="5"/>
      <c r="J252" s="5" t="s">
        <v>201</v>
      </c>
      <c r="K252" s="5"/>
      <c r="L252" s="5" t="s">
        <v>238</v>
      </c>
      <c r="M252" s="5"/>
      <c r="N252" s="5"/>
      <c r="O252" s="5"/>
      <c r="P252" s="5" t="s">
        <v>8</v>
      </c>
      <c r="Q252" s="5"/>
      <c r="R252" s="7">
        <v>992.75</v>
      </c>
      <c r="S252" s="5"/>
      <c r="T252" s="7">
        <f>ROUND(T251+R252,5)</f>
        <v>2871.5</v>
      </c>
    </row>
    <row r="253" spans="1:20" ht="15.75" thickBot="1" x14ac:dyDescent="0.3">
      <c r="A253" s="5"/>
      <c r="B253" s="5"/>
      <c r="C253" s="5"/>
      <c r="D253" s="5"/>
      <c r="E253" s="5"/>
      <c r="F253" s="5" t="s">
        <v>120</v>
      </c>
      <c r="G253" s="5"/>
      <c r="H253" s="6">
        <v>44917</v>
      </c>
      <c r="I253" s="5"/>
      <c r="J253" s="5" t="s">
        <v>216</v>
      </c>
      <c r="K253" s="5"/>
      <c r="L253" s="5" t="s">
        <v>238</v>
      </c>
      <c r="M253" s="5"/>
      <c r="N253" s="5"/>
      <c r="O253" s="5"/>
      <c r="P253" s="5" t="s">
        <v>8</v>
      </c>
      <c r="Q253" s="5"/>
      <c r="R253" s="8">
        <v>390</v>
      </c>
      <c r="S253" s="5"/>
      <c r="T253" s="8">
        <f>ROUND(T252+R253,5)</f>
        <v>3261.5</v>
      </c>
    </row>
    <row r="254" spans="1:20" x14ac:dyDescent="0.25">
      <c r="A254" s="5"/>
      <c r="B254" s="5" t="s">
        <v>39</v>
      </c>
      <c r="C254" s="5"/>
      <c r="D254" s="5"/>
      <c r="E254" s="5"/>
      <c r="F254" s="5"/>
      <c r="G254" s="5"/>
      <c r="H254" s="6"/>
      <c r="I254" s="5"/>
      <c r="J254" s="5"/>
      <c r="K254" s="5"/>
      <c r="L254" s="5"/>
      <c r="M254" s="5"/>
      <c r="N254" s="5"/>
      <c r="O254" s="5"/>
      <c r="P254" s="5"/>
      <c r="Q254" s="5"/>
      <c r="R254" s="7">
        <f>ROUND(SUM(R248:R253),5)</f>
        <v>3261.5</v>
      </c>
      <c r="S254" s="5"/>
      <c r="T254" s="7">
        <f>T253</f>
        <v>3261.5</v>
      </c>
    </row>
    <row r="255" spans="1:20" x14ac:dyDescent="0.25">
      <c r="A255" s="2"/>
      <c r="B255" s="2" t="s">
        <v>40</v>
      </c>
      <c r="C255" s="2"/>
      <c r="D255" s="2"/>
      <c r="E255" s="2"/>
      <c r="F255" s="2"/>
      <c r="G255" s="2"/>
      <c r="H255" s="4"/>
      <c r="I255" s="2"/>
      <c r="J255" s="2"/>
      <c r="K255" s="2"/>
      <c r="L255" s="2"/>
      <c r="M255" s="2"/>
      <c r="N255" s="2"/>
      <c r="O255" s="2"/>
      <c r="P255" s="2"/>
      <c r="Q255" s="2"/>
      <c r="R255" s="3"/>
      <c r="S255" s="2"/>
      <c r="T255" s="3">
        <v>0</v>
      </c>
    </row>
    <row r="256" spans="1:20" x14ac:dyDescent="0.25">
      <c r="A256" s="5"/>
      <c r="B256" s="5" t="s">
        <v>41</v>
      </c>
      <c r="C256" s="5"/>
      <c r="D256" s="5"/>
      <c r="E256" s="5"/>
      <c r="F256" s="5"/>
      <c r="G256" s="5"/>
      <c r="H256" s="6"/>
      <c r="I256" s="5"/>
      <c r="J256" s="5"/>
      <c r="K256" s="5"/>
      <c r="L256" s="5"/>
      <c r="M256" s="5"/>
      <c r="N256" s="5"/>
      <c r="O256" s="5"/>
      <c r="P256" s="5"/>
      <c r="Q256" s="5"/>
      <c r="R256" s="7"/>
      <c r="S256" s="5"/>
      <c r="T256" s="7">
        <f>T255</f>
        <v>0</v>
      </c>
    </row>
    <row r="257" spans="1:20" x14ac:dyDescent="0.25">
      <c r="A257" s="2"/>
      <c r="B257" s="2" t="s">
        <v>42</v>
      </c>
      <c r="C257" s="2"/>
      <c r="D257" s="2"/>
      <c r="E257" s="2"/>
      <c r="F257" s="2"/>
      <c r="G257" s="2"/>
      <c r="H257" s="4"/>
      <c r="I257" s="2"/>
      <c r="J257" s="2"/>
      <c r="K257" s="2"/>
      <c r="L257" s="2"/>
      <c r="M257" s="2"/>
      <c r="N257" s="2"/>
      <c r="O257" s="2"/>
      <c r="P257" s="2"/>
      <c r="Q257" s="2"/>
      <c r="R257" s="3"/>
      <c r="S257" s="2"/>
      <c r="T257" s="3">
        <v>0</v>
      </c>
    </row>
    <row r="258" spans="1:20" x14ac:dyDescent="0.25">
      <c r="A258" s="5"/>
      <c r="B258" s="5"/>
      <c r="C258" s="5"/>
      <c r="D258" s="5"/>
      <c r="E258" s="5"/>
      <c r="F258" s="5" t="s">
        <v>120</v>
      </c>
      <c r="G258" s="5"/>
      <c r="H258" s="6">
        <v>44612</v>
      </c>
      <c r="I258" s="5"/>
      <c r="J258" s="5" t="s">
        <v>132</v>
      </c>
      <c r="K258" s="5"/>
      <c r="L258" s="5" t="s">
        <v>231</v>
      </c>
      <c r="M258" s="5"/>
      <c r="N258" s="5" t="s">
        <v>259</v>
      </c>
      <c r="O258" s="5"/>
      <c r="P258" s="5" t="s">
        <v>8</v>
      </c>
      <c r="Q258" s="5"/>
      <c r="R258" s="7">
        <v>203.6</v>
      </c>
      <c r="S258" s="5"/>
      <c r="T258" s="7">
        <f>ROUND(T257+R258,5)</f>
        <v>203.6</v>
      </c>
    </row>
    <row r="259" spans="1:20" ht="15.75" thickBot="1" x14ac:dyDescent="0.3">
      <c r="A259" s="5"/>
      <c r="B259" s="5"/>
      <c r="C259" s="5"/>
      <c r="D259" s="5"/>
      <c r="E259" s="5"/>
      <c r="F259" s="5" t="s">
        <v>120</v>
      </c>
      <c r="G259" s="5"/>
      <c r="H259" s="6">
        <v>44740</v>
      </c>
      <c r="I259" s="5"/>
      <c r="J259" s="5" t="s">
        <v>170</v>
      </c>
      <c r="K259" s="5"/>
      <c r="L259" s="5" t="s">
        <v>243</v>
      </c>
      <c r="M259" s="5"/>
      <c r="N259" s="5" t="s">
        <v>275</v>
      </c>
      <c r="O259" s="5"/>
      <c r="P259" s="5" t="s">
        <v>8</v>
      </c>
      <c r="Q259" s="5"/>
      <c r="R259" s="8">
        <v>1563</v>
      </c>
      <c r="S259" s="5"/>
      <c r="T259" s="8">
        <f>ROUND(T258+R259,5)</f>
        <v>1766.6</v>
      </c>
    </row>
    <row r="260" spans="1:20" x14ac:dyDescent="0.25">
      <c r="A260" s="5"/>
      <c r="B260" s="5" t="s">
        <v>43</v>
      </c>
      <c r="C260" s="5"/>
      <c r="D260" s="5"/>
      <c r="E260" s="5"/>
      <c r="F260" s="5"/>
      <c r="G260" s="5"/>
      <c r="H260" s="6"/>
      <c r="I260" s="5"/>
      <c r="J260" s="5"/>
      <c r="K260" s="5"/>
      <c r="L260" s="5"/>
      <c r="M260" s="5"/>
      <c r="N260" s="5"/>
      <c r="O260" s="5"/>
      <c r="P260" s="5"/>
      <c r="Q260" s="5"/>
      <c r="R260" s="7">
        <f>ROUND(SUM(R257:R259),5)</f>
        <v>1766.6</v>
      </c>
      <c r="S260" s="5"/>
      <c r="T260" s="7">
        <f>T259</f>
        <v>1766.6</v>
      </c>
    </row>
    <row r="261" spans="1:20" x14ac:dyDescent="0.25">
      <c r="A261" s="2"/>
      <c r="B261" s="2" t="s">
        <v>44</v>
      </c>
      <c r="C261" s="2"/>
      <c r="D261" s="2"/>
      <c r="E261" s="2"/>
      <c r="F261" s="2"/>
      <c r="G261" s="2"/>
      <c r="H261" s="4"/>
      <c r="I261" s="2"/>
      <c r="J261" s="2"/>
      <c r="K261" s="2"/>
      <c r="L261" s="2"/>
      <c r="M261" s="2"/>
      <c r="N261" s="2"/>
      <c r="O261" s="2"/>
      <c r="P261" s="2"/>
      <c r="Q261" s="2"/>
      <c r="R261" s="3"/>
      <c r="S261" s="2"/>
      <c r="T261" s="3">
        <v>0</v>
      </c>
    </row>
    <row r="262" spans="1:20" x14ac:dyDescent="0.25">
      <c r="A262" s="5"/>
      <c r="B262" s="5" t="s">
        <v>45</v>
      </c>
      <c r="C262" s="5"/>
      <c r="D262" s="5"/>
      <c r="E262" s="5"/>
      <c r="F262" s="5"/>
      <c r="G262" s="5"/>
      <c r="H262" s="6"/>
      <c r="I262" s="5"/>
      <c r="J262" s="5"/>
      <c r="K262" s="5"/>
      <c r="L262" s="5"/>
      <c r="M262" s="5"/>
      <c r="N262" s="5"/>
      <c r="O262" s="5"/>
      <c r="P262" s="5"/>
      <c r="Q262" s="5"/>
      <c r="R262" s="7"/>
      <c r="S262" s="5"/>
      <c r="T262" s="7">
        <f>T261</f>
        <v>0</v>
      </c>
    </row>
    <row r="263" spans="1:20" x14ac:dyDescent="0.25">
      <c r="A263" s="2"/>
      <c r="B263" s="2" t="s">
        <v>46</v>
      </c>
      <c r="C263" s="2"/>
      <c r="D263" s="2"/>
      <c r="E263" s="2"/>
      <c r="F263" s="2"/>
      <c r="G263" s="2"/>
      <c r="H263" s="4"/>
      <c r="I263" s="2"/>
      <c r="J263" s="2"/>
      <c r="K263" s="2"/>
      <c r="L263" s="2"/>
      <c r="M263" s="2"/>
      <c r="N263" s="2"/>
      <c r="O263" s="2"/>
      <c r="P263" s="2"/>
      <c r="Q263" s="2"/>
      <c r="R263" s="3"/>
      <c r="S263" s="2"/>
      <c r="T263" s="3">
        <v>0</v>
      </c>
    </row>
    <row r="264" spans="1:20" x14ac:dyDescent="0.25">
      <c r="A264" s="5"/>
      <c r="B264" s="5"/>
      <c r="C264" s="5"/>
      <c r="D264" s="5"/>
      <c r="E264" s="5"/>
      <c r="F264" s="5" t="s">
        <v>120</v>
      </c>
      <c r="G264" s="5"/>
      <c r="H264" s="6">
        <v>44582</v>
      </c>
      <c r="I264" s="5"/>
      <c r="J264" s="5" t="s">
        <v>124</v>
      </c>
      <c r="K264" s="5"/>
      <c r="L264" s="5" t="s">
        <v>223</v>
      </c>
      <c r="M264" s="5"/>
      <c r="N264" s="5" t="s">
        <v>249</v>
      </c>
      <c r="O264" s="5"/>
      <c r="P264" s="5" t="s">
        <v>8</v>
      </c>
      <c r="Q264" s="5"/>
      <c r="R264" s="7">
        <v>550</v>
      </c>
      <c r="S264" s="5"/>
      <c r="T264" s="7">
        <f>ROUND(T263+R264,5)</f>
        <v>550</v>
      </c>
    </row>
    <row r="265" spans="1:20" x14ac:dyDescent="0.25">
      <c r="A265" s="5"/>
      <c r="B265" s="5"/>
      <c r="C265" s="5"/>
      <c r="D265" s="5"/>
      <c r="E265" s="5"/>
      <c r="F265" s="5" t="s">
        <v>120</v>
      </c>
      <c r="G265" s="5"/>
      <c r="H265" s="6">
        <v>44582</v>
      </c>
      <c r="I265" s="5"/>
      <c r="J265" s="5" t="s">
        <v>125</v>
      </c>
      <c r="K265" s="5"/>
      <c r="L265" s="5" t="s">
        <v>224</v>
      </c>
      <c r="M265" s="5"/>
      <c r="N265" s="5" t="s">
        <v>250</v>
      </c>
      <c r="O265" s="5"/>
      <c r="P265" s="5" t="s">
        <v>8</v>
      </c>
      <c r="Q265" s="5"/>
      <c r="R265" s="7">
        <v>108.43</v>
      </c>
      <c r="S265" s="5"/>
      <c r="T265" s="7">
        <f>ROUND(T264+R265,5)</f>
        <v>658.43</v>
      </c>
    </row>
    <row r="266" spans="1:20" x14ac:dyDescent="0.25">
      <c r="A266" s="5"/>
      <c r="B266" s="5"/>
      <c r="C266" s="5"/>
      <c r="D266" s="5"/>
      <c r="E266" s="5"/>
      <c r="F266" s="5" t="s">
        <v>120</v>
      </c>
      <c r="G266" s="5"/>
      <c r="H266" s="6">
        <v>44589</v>
      </c>
      <c r="I266" s="5"/>
      <c r="J266" s="5" t="s">
        <v>125</v>
      </c>
      <c r="K266" s="5"/>
      <c r="L266" s="5" t="s">
        <v>227</v>
      </c>
      <c r="M266" s="5"/>
      <c r="N266" s="5" t="s">
        <v>253</v>
      </c>
      <c r="O266" s="5"/>
      <c r="P266" s="5" t="s">
        <v>8</v>
      </c>
      <c r="Q266" s="5"/>
      <c r="R266" s="7">
        <v>185.77</v>
      </c>
      <c r="S266" s="5"/>
      <c r="T266" s="7">
        <f>ROUND(T265+R266,5)</f>
        <v>844.2</v>
      </c>
    </row>
    <row r="267" spans="1:20" x14ac:dyDescent="0.25">
      <c r="A267" s="5"/>
      <c r="B267" s="5"/>
      <c r="C267" s="5"/>
      <c r="D267" s="5"/>
      <c r="E267" s="5"/>
      <c r="F267" s="5" t="s">
        <v>120</v>
      </c>
      <c r="G267" s="5"/>
      <c r="H267" s="6">
        <v>44589</v>
      </c>
      <c r="I267" s="5"/>
      <c r="J267" s="5" t="s">
        <v>125</v>
      </c>
      <c r="K267" s="5"/>
      <c r="L267" s="5" t="s">
        <v>228</v>
      </c>
      <c r="M267" s="5"/>
      <c r="N267" s="5" t="s">
        <v>254</v>
      </c>
      <c r="O267" s="5"/>
      <c r="P267" s="5" t="s">
        <v>8</v>
      </c>
      <c r="Q267" s="5"/>
      <c r="R267" s="7">
        <v>5</v>
      </c>
      <c r="S267" s="5"/>
      <c r="T267" s="7">
        <f>ROUND(T266+R267,5)</f>
        <v>849.2</v>
      </c>
    </row>
    <row r="268" spans="1:20" x14ac:dyDescent="0.25">
      <c r="A268" s="5"/>
      <c r="B268" s="5"/>
      <c r="C268" s="5"/>
      <c r="D268" s="5"/>
      <c r="E268" s="5"/>
      <c r="F268" s="5" t="s">
        <v>120</v>
      </c>
      <c r="G268" s="5"/>
      <c r="H268" s="6">
        <v>44589</v>
      </c>
      <c r="I268" s="5"/>
      <c r="J268" s="5" t="s">
        <v>128</v>
      </c>
      <c r="K268" s="5"/>
      <c r="L268" s="5" t="s">
        <v>228</v>
      </c>
      <c r="M268" s="5"/>
      <c r="N268" s="5" t="s">
        <v>255</v>
      </c>
      <c r="O268" s="5"/>
      <c r="P268" s="5" t="s">
        <v>8</v>
      </c>
      <c r="Q268" s="5"/>
      <c r="R268" s="7">
        <v>16.190000000000001</v>
      </c>
      <c r="S268" s="5"/>
      <c r="T268" s="7">
        <f>ROUND(T267+R268,5)</f>
        <v>865.39</v>
      </c>
    </row>
    <row r="269" spans="1:20" x14ac:dyDescent="0.25">
      <c r="A269" s="5"/>
      <c r="B269" s="5"/>
      <c r="C269" s="5"/>
      <c r="D269" s="5"/>
      <c r="E269" s="5"/>
      <c r="F269" s="5" t="s">
        <v>120</v>
      </c>
      <c r="G269" s="5"/>
      <c r="H269" s="6">
        <v>44593</v>
      </c>
      <c r="I269" s="5"/>
      <c r="J269" s="5" t="s">
        <v>125</v>
      </c>
      <c r="K269" s="5"/>
      <c r="L269" s="5" t="s">
        <v>229</v>
      </c>
      <c r="M269" s="5"/>
      <c r="N269" s="5" t="s">
        <v>256</v>
      </c>
      <c r="O269" s="5"/>
      <c r="P269" s="5" t="s">
        <v>8</v>
      </c>
      <c r="Q269" s="5"/>
      <c r="R269" s="7">
        <v>41.62</v>
      </c>
      <c r="S269" s="5"/>
      <c r="T269" s="7">
        <f>ROUND(T268+R269,5)</f>
        <v>907.01</v>
      </c>
    </row>
    <row r="270" spans="1:20" x14ac:dyDescent="0.25">
      <c r="A270" s="5"/>
      <c r="B270" s="5"/>
      <c r="C270" s="5"/>
      <c r="D270" s="5"/>
      <c r="E270" s="5"/>
      <c r="F270" s="5" t="s">
        <v>120</v>
      </c>
      <c r="G270" s="5"/>
      <c r="H270" s="6">
        <v>44596</v>
      </c>
      <c r="I270" s="5"/>
      <c r="J270" s="5" t="s">
        <v>129</v>
      </c>
      <c r="K270" s="5"/>
      <c r="L270" s="5" t="s">
        <v>230</v>
      </c>
      <c r="M270" s="5"/>
      <c r="N270" s="5"/>
      <c r="O270" s="5"/>
      <c r="P270" s="5" t="s">
        <v>8</v>
      </c>
      <c r="Q270" s="5"/>
      <c r="R270" s="7">
        <v>250</v>
      </c>
      <c r="S270" s="5"/>
      <c r="T270" s="7">
        <f>ROUND(T269+R270,5)</f>
        <v>1157.01</v>
      </c>
    </row>
    <row r="271" spans="1:20" x14ac:dyDescent="0.25">
      <c r="A271" s="5"/>
      <c r="B271" s="5"/>
      <c r="C271" s="5"/>
      <c r="D271" s="5"/>
      <c r="E271" s="5"/>
      <c r="F271" s="5" t="s">
        <v>120</v>
      </c>
      <c r="G271" s="5"/>
      <c r="H271" s="6">
        <v>44600</v>
      </c>
      <c r="I271" s="5"/>
      <c r="J271" s="5" t="s">
        <v>129</v>
      </c>
      <c r="K271" s="5"/>
      <c r="L271" s="5" t="s">
        <v>230</v>
      </c>
      <c r="M271" s="5"/>
      <c r="N271" s="5"/>
      <c r="O271" s="5"/>
      <c r="P271" s="5" t="s">
        <v>8</v>
      </c>
      <c r="Q271" s="5"/>
      <c r="R271" s="7">
        <v>205.79</v>
      </c>
      <c r="S271" s="5"/>
      <c r="T271" s="7">
        <f>ROUND(T270+R271,5)</f>
        <v>1362.8</v>
      </c>
    </row>
    <row r="272" spans="1:20" x14ac:dyDescent="0.25">
      <c r="A272" s="5"/>
      <c r="B272" s="5"/>
      <c r="C272" s="5"/>
      <c r="D272" s="5"/>
      <c r="E272" s="5"/>
      <c r="F272" s="5" t="s">
        <v>120</v>
      </c>
      <c r="G272" s="5"/>
      <c r="H272" s="6">
        <v>44606</v>
      </c>
      <c r="I272" s="5"/>
      <c r="J272" s="5" t="s">
        <v>125</v>
      </c>
      <c r="K272" s="5"/>
      <c r="L272" s="5" t="s">
        <v>224</v>
      </c>
      <c r="M272" s="5"/>
      <c r="N272" s="5" t="s">
        <v>250</v>
      </c>
      <c r="O272" s="5"/>
      <c r="P272" s="5" t="s">
        <v>8</v>
      </c>
      <c r="Q272" s="5"/>
      <c r="R272" s="7">
        <v>94.39</v>
      </c>
      <c r="S272" s="5"/>
      <c r="T272" s="7">
        <f>ROUND(T271+R272,5)</f>
        <v>1457.19</v>
      </c>
    </row>
    <row r="273" spans="1:20" x14ac:dyDescent="0.25">
      <c r="A273" s="5"/>
      <c r="B273" s="5"/>
      <c r="C273" s="5"/>
      <c r="D273" s="5"/>
      <c r="E273" s="5"/>
      <c r="F273" s="5" t="s">
        <v>120</v>
      </c>
      <c r="G273" s="5"/>
      <c r="H273" s="6">
        <v>44612</v>
      </c>
      <c r="I273" s="5"/>
      <c r="J273" s="5" t="s">
        <v>136</v>
      </c>
      <c r="K273" s="5"/>
      <c r="L273" s="5" t="s">
        <v>235</v>
      </c>
      <c r="M273" s="5"/>
      <c r="N273" s="5" t="s">
        <v>262</v>
      </c>
      <c r="O273" s="5"/>
      <c r="P273" s="5" t="s">
        <v>8</v>
      </c>
      <c r="Q273" s="5"/>
      <c r="R273" s="7">
        <v>108.78</v>
      </c>
      <c r="S273" s="5"/>
      <c r="T273" s="7">
        <f>ROUND(T272+R273,5)</f>
        <v>1565.97</v>
      </c>
    </row>
    <row r="274" spans="1:20" x14ac:dyDescent="0.25">
      <c r="A274" s="5"/>
      <c r="B274" s="5"/>
      <c r="C274" s="5"/>
      <c r="D274" s="5"/>
      <c r="E274" s="5"/>
      <c r="F274" s="5" t="s">
        <v>120</v>
      </c>
      <c r="G274" s="5"/>
      <c r="H274" s="6">
        <v>44614</v>
      </c>
      <c r="I274" s="5"/>
      <c r="J274" s="5" t="s">
        <v>125</v>
      </c>
      <c r="K274" s="5"/>
      <c r="L274" s="5" t="s">
        <v>224</v>
      </c>
      <c r="M274" s="5"/>
      <c r="N274" s="5" t="s">
        <v>250</v>
      </c>
      <c r="O274" s="5"/>
      <c r="P274" s="5" t="s">
        <v>8</v>
      </c>
      <c r="Q274" s="5"/>
      <c r="R274" s="7">
        <v>124.48</v>
      </c>
      <c r="S274" s="5"/>
      <c r="T274" s="7">
        <f>ROUND(T273+R274,5)</f>
        <v>1690.45</v>
      </c>
    </row>
    <row r="275" spans="1:20" x14ac:dyDescent="0.25">
      <c r="A275" s="5"/>
      <c r="B275" s="5"/>
      <c r="C275" s="5"/>
      <c r="D275" s="5"/>
      <c r="E275" s="5"/>
      <c r="F275" s="5" t="s">
        <v>120</v>
      </c>
      <c r="G275" s="5"/>
      <c r="H275" s="6">
        <v>44621</v>
      </c>
      <c r="I275" s="5"/>
      <c r="J275" s="5" t="s">
        <v>125</v>
      </c>
      <c r="K275" s="5"/>
      <c r="L275" s="5" t="s">
        <v>227</v>
      </c>
      <c r="M275" s="5"/>
      <c r="N275" s="5" t="s">
        <v>253</v>
      </c>
      <c r="O275" s="5"/>
      <c r="P275" s="5" t="s">
        <v>8</v>
      </c>
      <c r="Q275" s="5"/>
      <c r="R275" s="7">
        <v>228.42</v>
      </c>
      <c r="S275" s="5"/>
      <c r="T275" s="7">
        <f>ROUND(T274+R275,5)</f>
        <v>1918.87</v>
      </c>
    </row>
    <row r="276" spans="1:20" x14ac:dyDescent="0.25">
      <c r="A276" s="5"/>
      <c r="B276" s="5"/>
      <c r="C276" s="5"/>
      <c r="D276" s="5"/>
      <c r="E276" s="5"/>
      <c r="F276" s="5" t="s">
        <v>120</v>
      </c>
      <c r="G276" s="5"/>
      <c r="H276" s="6">
        <v>44621</v>
      </c>
      <c r="I276" s="5"/>
      <c r="J276" s="5" t="s">
        <v>125</v>
      </c>
      <c r="K276" s="5"/>
      <c r="L276" s="5" t="s">
        <v>229</v>
      </c>
      <c r="M276" s="5"/>
      <c r="N276" s="5" t="s">
        <v>256</v>
      </c>
      <c r="O276" s="5"/>
      <c r="P276" s="5" t="s">
        <v>8</v>
      </c>
      <c r="Q276" s="5"/>
      <c r="R276" s="7">
        <v>41.78</v>
      </c>
      <c r="S276" s="5"/>
      <c r="T276" s="7">
        <f>ROUND(T275+R276,5)</f>
        <v>1960.65</v>
      </c>
    </row>
    <row r="277" spans="1:20" x14ac:dyDescent="0.25">
      <c r="A277" s="5"/>
      <c r="B277" s="5"/>
      <c r="C277" s="5"/>
      <c r="D277" s="5"/>
      <c r="E277" s="5"/>
      <c r="F277" s="5" t="s">
        <v>120</v>
      </c>
      <c r="G277" s="5"/>
      <c r="H277" s="6">
        <v>44636</v>
      </c>
      <c r="I277" s="5"/>
      <c r="J277" s="5" t="s">
        <v>140</v>
      </c>
      <c r="K277" s="5"/>
      <c r="L277" s="5" t="s">
        <v>235</v>
      </c>
      <c r="M277" s="5"/>
      <c r="N277" s="5" t="s">
        <v>262</v>
      </c>
      <c r="O277" s="5"/>
      <c r="P277" s="5" t="s">
        <v>8</v>
      </c>
      <c r="Q277" s="5"/>
      <c r="R277" s="7">
        <v>52.25</v>
      </c>
      <c r="S277" s="5"/>
      <c r="T277" s="7">
        <f>ROUND(T276+R277,5)</f>
        <v>2012.9</v>
      </c>
    </row>
    <row r="278" spans="1:20" x14ac:dyDescent="0.25">
      <c r="A278" s="5"/>
      <c r="B278" s="5"/>
      <c r="C278" s="5"/>
      <c r="D278" s="5"/>
      <c r="E278" s="5"/>
      <c r="F278" s="5" t="s">
        <v>120</v>
      </c>
      <c r="G278" s="5"/>
      <c r="H278" s="6">
        <v>44649</v>
      </c>
      <c r="I278" s="5"/>
      <c r="J278" s="5" t="s">
        <v>145</v>
      </c>
      <c r="K278" s="5"/>
      <c r="L278" s="5" t="s">
        <v>224</v>
      </c>
      <c r="M278" s="5"/>
      <c r="N278" s="5" t="s">
        <v>98</v>
      </c>
      <c r="O278" s="5"/>
      <c r="P278" s="5" t="s">
        <v>8</v>
      </c>
      <c r="Q278" s="5"/>
      <c r="R278" s="7">
        <v>108.42</v>
      </c>
      <c r="S278" s="5"/>
      <c r="T278" s="7">
        <f>ROUND(T277+R278,5)</f>
        <v>2121.3200000000002</v>
      </c>
    </row>
    <row r="279" spans="1:20" x14ac:dyDescent="0.25">
      <c r="A279" s="5"/>
      <c r="B279" s="5"/>
      <c r="C279" s="5"/>
      <c r="D279" s="5"/>
      <c r="E279" s="5"/>
      <c r="F279" s="5" t="s">
        <v>120</v>
      </c>
      <c r="G279" s="5"/>
      <c r="H279" s="6">
        <v>44649</v>
      </c>
      <c r="I279" s="5"/>
      <c r="J279" s="5" t="s">
        <v>145</v>
      </c>
      <c r="K279" s="5"/>
      <c r="L279" s="5" t="s">
        <v>227</v>
      </c>
      <c r="M279" s="5"/>
      <c r="N279" s="5" t="s">
        <v>266</v>
      </c>
      <c r="O279" s="5"/>
      <c r="P279" s="5" t="s">
        <v>8</v>
      </c>
      <c r="Q279" s="5"/>
      <c r="R279" s="7">
        <v>175.88</v>
      </c>
      <c r="S279" s="5"/>
      <c r="T279" s="7">
        <f>ROUND(T278+R279,5)</f>
        <v>2297.1999999999998</v>
      </c>
    </row>
    <row r="280" spans="1:20" x14ac:dyDescent="0.25">
      <c r="A280" s="5"/>
      <c r="B280" s="5"/>
      <c r="C280" s="5"/>
      <c r="D280" s="5"/>
      <c r="E280" s="5"/>
      <c r="F280" s="5" t="s">
        <v>120</v>
      </c>
      <c r="G280" s="5"/>
      <c r="H280" s="6">
        <v>44651</v>
      </c>
      <c r="I280" s="5"/>
      <c r="J280" s="5" t="s">
        <v>145</v>
      </c>
      <c r="K280" s="5"/>
      <c r="L280" s="5" t="s">
        <v>229</v>
      </c>
      <c r="M280" s="5"/>
      <c r="N280" s="5"/>
      <c r="O280" s="5"/>
      <c r="P280" s="5" t="s">
        <v>8</v>
      </c>
      <c r="Q280" s="5"/>
      <c r="R280" s="7">
        <v>41.95</v>
      </c>
      <c r="S280" s="5"/>
      <c r="T280" s="7">
        <f>ROUND(T279+R280,5)</f>
        <v>2339.15</v>
      </c>
    </row>
    <row r="281" spans="1:20" x14ac:dyDescent="0.25">
      <c r="A281" s="5"/>
      <c r="B281" s="5"/>
      <c r="C281" s="5"/>
      <c r="D281" s="5"/>
      <c r="E281" s="5"/>
      <c r="F281" s="5" t="s">
        <v>120</v>
      </c>
      <c r="G281" s="5"/>
      <c r="H281" s="6">
        <v>44668</v>
      </c>
      <c r="I281" s="5"/>
      <c r="J281" s="5" t="s">
        <v>150</v>
      </c>
      <c r="K281" s="5"/>
      <c r="L281" s="5" t="s">
        <v>235</v>
      </c>
      <c r="M281" s="5"/>
      <c r="N281" s="5" t="s">
        <v>262</v>
      </c>
      <c r="O281" s="5"/>
      <c r="P281" s="5" t="s">
        <v>8</v>
      </c>
      <c r="Q281" s="5"/>
      <c r="R281" s="7">
        <v>26.54</v>
      </c>
      <c r="S281" s="5"/>
      <c r="T281" s="7">
        <f>ROUND(T280+R281,5)</f>
        <v>2365.69</v>
      </c>
    </row>
    <row r="282" spans="1:20" x14ac:dyDescent="0.25">
      <c r="A282" s="5"/>
      <c r="B282" s="5"/>
      <c r="C282" s="5"/>
      <c r="D282" s="5"/>
      <c r="E282" s="5"/>
      <c r="F282" s="5" t="s">
        <v>120</v>
      </c>
      <c r="G282" s="5"/>
      <c r="H282" s="6">
        <v>44670</v>
      </c>
      <c r="I282" s="5"/>
      <c r="J282" s="5" t="s">
        <v>145</v>
      </c>
      <c r="K282" s="5"/>
      <c r="L282" s="5" t="s">
        <v>228</v>
      </c>
      <c r="M282" s="5"/>
      <c r="N282" s="5" t="s">
        <v>269</v>
      </c>
      <c r="O282" s="5"/>
      <c r="P282" s="5" t="s">
        <v>8</v>
      </c>
      <c r="Q282" s="5"/>
      <c r="R282" s="7">
        <v>90</v>
      </c>
      <c r="S282" s="5"/>
      <c r="T282" s="7">
        <f>ROUND(T281+R282,5)</f>
        <v>2455.69</v>
      </c>
    </row>
    <row r="283" spans="1:20" x14ac:dyDescent="0.25">
      <c r="A283" s="5"/>
      <c r="B283" s="5"/>
      <c r="C283" s="5"/>
      <c r="D283" s="5"/>
      <c r="E283" s="5"/>
      <c r="F283" s="5" t="s">
        <v>120</v>
      </c>
      <c r="G283" s="5"/>
      <c r="H283" s="6">
        <v>44670</v>
      </c>
      <c r="I283" s="5"/>
      <c r="J283" s="5" t="s">
        <v>145</v>
      </c>
      <c r="K283" s="5"/>
      <c r="L283" s="5" t="s">
        <v>228</v>
      </c>
      <c r="M283" s="5"/>
      <c r="N283" s="5" t="s">
        <v>270</v>
      </c>
      <c r="O283" s="5"/>
      <c r="P283" s="5" t="s">
        <v>8</v>
      </c>
      <c r="Q283" s="5"/>
      <c r="R283" s="7">
        <v>5</v>
      </c>
      <c r="S283" s="5"/>
      <c r="T283" s="7">
        <f>ROUND(T282+R283,5)</f>
        <v>2460.69</v>
      </c>
    </row>
    <row r="284" spans="1:20" x14ac:dyDescent="0.25">
      <c r="A284" s="5"/>
      <c r="B284" s="5"/>
      <c r="C284" s="5"/>
      <c r="D284" s="5"/>
      <c r="E284" s="5"/>
      <c r="F284" s="5" t="s">
        <v>120</v>
      </c>
      <c r="G284" s="5"/>
      <c r="H284" s="6">
        <v>44676</v>
      </c>
      <c r="I284" s="5"/>
      <c r="J284" s="5" t="s">
        <v>145</v>
      </c>
      <c r="K284" s="5"/>
      <c r="L284" s="5" t="s">
        <v>224</v>
      </c>
      <c r="M284" s="5"/>
      <c r="N284" s="5" t="s">
        <v>98</v>
      </c>
      <c r="O284" s="5"/>
      <c r="P284" s="5" t="s">
        <v>8</v>
      </c>
      <c r="Q284" s="5"/>
      <c r="R284" s="7">
        <v>119.99</v>
      </c>
      <c r="S284" s="5"/>
      <c r="T284" s="7">
        <f>ROUND(T283+R284,5)</f>
        <v>2580.6799999999998</v>
      </c>
    </row>
    <row r="285" spans="1:20" x14ac:dyDescent="0.25">
      <c r="A285" s="5"/>
      <c r="B285" s="5"/>
      <c r="C285" s="5"/>
      <c r="D285" s="5"/>
      <c r="E285" s="5"/>
      <c r="F285" s="5" t="s">
        <v>120</v>
      </c>
      <c r="G285" s="5"/>
      <c r="H285" s="6">
        <v>44680</v>
      </c>
      <c r="I285" s="5"/>
      <c r="J285" s="5" t="s">
        <v>145</v>
      </c>
      <c r="K285" s="5"/>
      <c r="L285" s="5" t="s">
        <v>227</v>
      </c>
      <c r="M285" s="5"/>
      <c r="N285" s="5" t="s">
        <v>266</v>
      </c>
      <c r="O285" s="5"/>
      <c r="P285" s="5" t="s">
        <v>8</v>
      </c>
      <c r="Q285" s="5"/>
      <c r="R285" s="7">
        <v>198.14</v>
      </c>
      <c r="S285" s="5"/>
      <c r="T285" s="7">
        <f>ROUND(T284+R285,5)</f>
        <v>2778.82</v>
      </c>
    </row>
    <row r="286" spans="1:20" x14ac:dyDescent="0.25">
      <c r="A286" s="5"/>
      <c r="B286" s="5"/>
      <c r="C286" s="5"/>
      <c r="D286" s="5"/>
      <c r="E286" s="5"/>
      <c r="F286" s="5" t="s">
        <v>120</v>
      </c>
      <c r="G286" s="5"/>
      <c r="H286" s="6">
        <v>44686</v>
      </c>
      <c r="I286" s="5"/>
      <c r="J286" s="5" t="s">
        <v>145</v>
      </c>
      <c r="K286" s="5"/>
      <c r="L286" s="5" t="s">
        <v>229</v>
      </c>
      <c r="M286" s="5"/>
      <c r="N286" s="5" t="s">
        <v>271</v>
      </c>
      <c r="O286" s="5"/>
      <c r="P286" s="5" t="s">
        <v>8</v>
      </c>
      <c r="Q286" s="5"/>
      <c r="R286" s="7">
        <v>41.48</v>
      </c>
      <c r="S286" s="5"/>
      <c r="T286" s="7">
        <f>ROUND(T285+R286,5)</f>
        <v>2820.3</v>
      </c>
    </row>
    <row r="287" spans="1:20" x14ac:dyDescent="0.25">
      <c r="A287" s="5"/>
      <c r="B287" s="5"/>
      <c r="C287" s="5"/>
      <c r="D287" s="5"/>
      <c r="E287" s="5"/>
      <c r="F287" s="5" t="s">
        <v>120</v>
      </c>
      <c r="G287" s="5"/>
      <c r="H287" s="6">
        <v>44703</v>
      </c>
      <c r="I287" s="5"/>
      <c r="J287" s="5" t="s">
        <v>162</v>
      </c>
      <c r="K287" s="5"/>
      <c r="L287" s="5" t="s">
        <v>240</v>
      </c>
      <c r="M287" s="5"/>
      <c r="N287" s="5" t="s">
        <v>272</v>
      </c>
      <c r="O287" s="5"/>
      <c r="P287" s="5" t="s">
        <v>8</v>
      </c>
      <c r="Q287" s="5"/>
      <c r="R287" s="7">
        <v>15</v>
      </c>
      <c r="S287" s="5"/>
      <c r="T287" s="7">
        <f>ROUND(T286+R287,5)</f>
        <v>2835.3</v>
      </c>
    </row>
    <row r="288" spans="1:20" x14ac:dyDescent="0.25">
      <c r="A288" s="5"/>
      <c r="B288" s="5"/>
      <c r="C288" s="5"/>
      <c r="D288" s="5"/>
      <c r="E288" s="5"/>
      <c r="F288" s="5" t="s">
        <v>120</v>
      </c>
      <c r="G288" s="5"/>
      <c r="H288" s="6">
        <v>44703</v>
      </c>
      <c r="I288" s="5"/>
      <c r="J288" s="5" t="s">
        <v>164</v>
      </c>
      <c r="K288" s="5"/>
      <c r="L288" s="5" t="s">
        <v>235</v>
      </c>
      <c r="M288" s="5"/>
      <c r="N288" s="5" t="s">
        <v>262</v>
      </c>
      <c r="O288" s="5"/>
      <c r="P288" s="5" t="s">
        <v>8</v>
      </c>
      <c r="Q288" s="5"/>
      <c r="R288" s="7">
        <v>21.19</v>
      </c>
      <c r="S288" s="5"/>
      <c r="T288" s="7">
        <f>ROUND(T287+R288,5)</f>
        <v>2856.49</v>
      </c>
    </row>
    <row r="289" spans="1:20" x14ac:dyDescent="0.25">
      <c r="A289" s="5"/>
      <c r="B289" s="5"/>
      <c r="C289" s="5"/>
      <c r="D289" s="5"/>
      <c r="E289" s="5"/>
      <c r="F289" s="5" t="s">
        <v>120</v>
      </c>
      <c r="G289" s="5"/>
      <c r="H289" s="6">
        <v>44704</v>
      </c>
      <c r="I289" s="5"/>
      <c r="J289" s="5" t="s">
        <v>145</v>
      </c>
      <c r="K289" s="5"/>
      <c r="L289" s="5" t="s">
        <v>224</v>
      </c>
      <c r="M289" s="5"/>
      <c r="N289" s="5" t="s">
        <v>98</v>
      </c>
      <c r="O289" s="5"/>
      <c r="P289" s="5" t="s">
        <v>8</v>
      </c>
      <c r="Q289" s="5"/>
      <c r="R289" s="7">
        <v>103.12</v>
      </c>
      <c r="S289" s="5"/>
      <c r="T289" s="7">
        <f>ROUND(T288+R289,5)</f>
        <v>2959.61</v>
      </c>
    </row>
    <row r="290" spans="1:20" x14ac:dyDescent="0.25">
      <c r="A290" s="5"/>
      <c r="B290" s="5"/>
      <c r="C290" s="5"/>
      <c r="D290" s="5"/>
      <c r="E290" s="5"/>
      <c r="F290" s="5" t="s">
        <v>120</v>
      </c>
      <c r="G290" s="5"/>
      <c r="H290" s="6">
        <v>44708</v>
      </c>
      <c r="I290" s="5"/>
      <c r="J290" s="5" t="s">
        <v>145</v>
      </c>
      <c r="K290" s="5"/>
      <c r="L290" s="5" t="s">
        <v>227</v>
      </c>
      <c r="M290" s="5"/>
      <c r="N290" s="5" t="s">
        <v>273</v>
      </c>
      <c r="O290" s="5"/>
      <c r="P290" s="5" t="s">
        <v>8</v>
      </c>
      <c r="Q290" s="5"/>
      <c r="R290" s="7">
        <v>140.65</v>
      </c>
      <c r="S290" s="5"/>
      <c r="T290" s="7">
        <f>ROUND(T289+R290,5)</f>
        <v>3100.26</v>
      </c>
    </row>
    <row r="291" spans="1:20" x14ac:dyDescent="0.25">
      <c r="A291" s="5"/>
      <c r="B291" s="5"/>
      <c r="C291" s="5"/>
      <c r="D291" s="5"/>
      <c r="E291" s="5"/>
      <c r="F291" s="5" t="s">
        <v>120</v>
      </c>
      <c r="G291" s="5"/>
      <c r="H291" s="6">
        <v>44713</v>
      </c>
      <c r="I291" s="5"/>
      <c r="J291" s="5" t="s">
        <v>145</v>
      </c>
      <c r="K291" s="5"/>
      <c r="L291" s="5" t="s">
        <v>229</v>
      </c>
      <c r="M291" s="5"/>
      <c r="N291" s="5" t="s">
        <v>271</v>
      </c>
      <c r="O291" s="5"/>
      <c r="P291" s="5" t="s">
        <v>8</v>
      </c>
      <c r="Q291" s="5"/>
      <c r="R291" s="7">
        <v>41.48</v>
      </c>
      <c r="S291" s="5"/>
      <c r="T291" s="7">
        <f>ROUND(T290+R291,5)</f>
        <v>3141.74</v>
      </c>
    </row>
    <row r="292" spans="1:20" x14ac:dyDescent="0.25">
      <c r="A292" s="5"/>
      <c r="B292" s="5"/>
      <c r="C292" s="5"/>
      <c r="D292" s="5"/>
      <c r="E292" s="5"/>
      <c r="F292" s="5" t="s">
        <v>120</v>
      </c>
      <c r="G292" s="5"/>
      <c r="H292" s="6">
        <v>44736</v>
      </c>
      <c r="I292" s="5"/>
      <c r="J292" s="5" t="s">
        <v>145</v>
      </c>
      <c r="K292" s="5"/>
      <c r="L292" s="5" t="s">
        <v>224</v>
      </c>
      <c r="M292" s="5"/>
      <c r="N292" s="5" t="s">
        <v>98</v>
      </c>
      <c r="O292" s="5"/>
      <c r="P292" s="5" t="s">
        <v>8</v>
      </c>
      <c r="Q292" s="5"/>
      <c r="R292" s="7">
        <v>121.51</v>
      </c>
      <c r="S292" s="5"/>
      <c r="T292" s="7">
        <f>ROUND(T291+R292,5)</f>
        <v>3263.25</v>
      </c>
    </row>
    <row r="293" spans="1:20" x14ac:dyDescent="0.25">
      <c r="A293" s="5"/>
      <c r="B293" s="5"/>
      <c r="C293" s="5"/>
      <c r="D293" s="5"/>
      <c r="E293" s="5"/>
      <c r="F293" s="5" t="s">
        <v>120</v>
      </c>
      <c r="G293" s="5"/>
      <c r="H293" s="6">
        <v>44740</v>
      </c>
      <c r="I293" s="5"/>
      <c r="J293" s="5" t="s">
        <v>171</v>
      </c>
      <c r="K293" s="5"/>
      <c r="L293" s="5" t="s">
        <v>244</v>
      </c>
      <c r="M293" s="5"/>
      <c r="N293" s="5" t="s">
        <v>276</v>
      </c>
      <c r="O293" s="5"/>
      <c r="P293" s="5" t="s">
        <v>8</v>
      </c>
      <c r="Q293" s="5"/>
      <c r="R293" s="7">
        <v>66.02</v>
      </c>
      <c r="S293" s="5"/>
      <c r="T293" s="7">
        <f>ROUND(T292+R293,5)</f>
        <v>3329.27</v>
      </c>
    </row>
    <row r="294" spans="1:20" x14ac:dyDescent="0.25">
      <c r="A294" s="5"/>
      <c r="B294" s="5"/>
      <c r="C294" s="5"/>
      <c r="D294" s="5"/>
      <c r="E294" s="5"/>
      <c r="F294" s="5" t="s">
        <v>120</v>
      </c>
      <c r="G294" s="5"/>
      <c r="H294" s="6">
        <v>44740</v>
      </c>
      <c r="I294" s="5"/>
      <c r="J294" s="5" t="s">
        <v>172</v>
      </c>
      <c r="K294" s="5"/>
      <c r="L294" s="5" t="s">
        <v>223</v>
      </c>
      <c r="M294" s="5"/>
      <c r="N294" s="5"/>
      <c r="O294" s="5"/>
      <c r="P294" s="5" t="s">
        <v>8</v>
      </c>
      <c r="Q294" s="5"/>
      <c r="R294" s="7">
        <v>199</v>
      </c>
      <c r="S294" s="5"/>
      <c r="T294" s="7">
        <f>ROUND(T293+R294,5)</f>
        <v>3528.27</v>
      </c>
    </row>
    <row r="295" spans="1:20" x14ac:dyDescent="0.25">
      <c r="A295" s="5"/>
      <c r="B295" s="5"/>
      <c r="C295" s="5"/>
      <c r="D295" s="5"/>
      <c r="E295" s="5"/>
      <c r="F295" s="5" t="s">
        <v>120</v>
      </c>
      <c r="G295" s="5"/>
      <c r="H295" s="6">
        <v>44740</v>
      </c>
      <c r="I295" s="5"/>
      <c r="J295" s="5" t="s">
        <v>175</v>
      </c>
      <c r="K295" s="5"/>
      <c r="L295" s="5" t="s">
        <v>235</v>
      </c>
      <c r="M295" s="5"/>
      <c r="N295" s="5" t="s">
        <v>277</v>
      </c>
      <c r="O295" s="5"/>
      <c r="P295" s="5" t="s">
        <v>8</v>
      </c>
      <c r="Q295" s="5"/>
      <c r="R295" s="7">
        <v>17.97</v>
      </c>
      <c r="S295" s="5"/>
      <c r="T295" s="7">
        <f>ROUND(T294+R295,5)</f>
        <v>3546.24</v>
      </c>
    </row>
    <row r="296" spans="1:20" x14ac:dyDescent="0.25">
      <c r="A296" s="5"/>
      <c r="B296" s="5"/>
      <c r="C296" s="5"/>
      <c r="D296" s="5"/>
      <c r="E296" s="5"/>
      <c r="F296" s="5" t="s">
        <v>120</v>
      </c>
      <c r="G296" s="5"/>
      <c r="H296" s="6">
        <v>44740</v>
      </c>
      <c r="I296" s="5"/>
      <c r="J296" s="5" t="s">
        <v>177</v>
      </c>
      <c r="K296" s="5"/>
      <c r="L296" s="5" t="s">
        <v>240</v>
      </c>
      <c r="M296" s="5"/>
      <c r="N296" s="5" t="s">
        <v>272</v>
      </c>
      <c r="O296" s="5"/>
      <c r="P296" s="5" t="s">
        <v>8</v>
      </c>
      <c r="Q296" s="5"/>
      <c r="R296" s="7">
        <v>30</v>
      </c>
      <c r="S296" s="5"/>
      <c r="T296" s="7">
        <f>ROUND(T295+R296,5)</f>
        <v>3576.24</v>
      </c>
    </row>
    <row r="297" spans="1:20" x14ac:dyDescent="0.25">
      <c r="A297" s="5"/>
      <c r="B297" s="5"/>
      <c r="C297" s="5"/>
      <c r="D297" s="5"/>
      <c r="E297" s="5"/>
      <c r="F297" s="5" t="s">
        <v>120</v>
      </c>
      <c r="G297" s="5"/>
      <c r="H297" s="6">
        <v>44740</v>
      </c>
      <c r="I297" s="5"/>
      <c r="J297" s="5" t="s">
        <v>145</v>
      </c>
      <c r="K297" s="5"/>
      <c r="L297" s="5" t="s">
        <v>227</v>
      </c>
      <c r="M297" s="5"/>
      <c r="N297" s="5" t="s">
        <v>273</v>
      </c>
      <c r="O297" s="5"/>
      <c r="P297" s="5" t="s">
        <v>8</v>
      </c>
      <c r="Q297" s="5"/>
      <c r="R297" s="7">
        <v>147.19</v>
      </c>
      <c r="S297" s="5"/>
      <c r="T297" s="7">
        <f>ROUND(T296+R297,5)</f>
        <v>3723.43</v>
      </c>
    </row>
    <row r="298" spans="1:20" x14ac:dyDescent="0.25">
      <c r="A298" s="5"/>
      <c r="B298" s="5"/>
      <c r="C298" s="5"/>
      <c r="D298" s="5"/>
      <c r="E298" s="5"/>
      <c r="F298" s="5" t="s">
        <v>120</v>
      </c>
      <c r="G298" s="5"/>
      <c r="H298" s="6">
        <v>44740</v>
      </c>
      <c r="I298" s="5"/>
      <c r="J298" s="5" t="s">
        <v>145</v>
      </c>
      <c r="K298" s="5"/>
      <c r="L298" s="5" t="s">
        <v>229</v>
      </c>
      <c r="M298" s="5"/>
      <c r="N298" s="5" t="s">
        <v>256</v>
      </c>
      <c r="O298" s="5"/>
      <c r="P298" s="5" t="s">
        <v>8</v>
      </c>
      <c r="Q298" s="5"/>
      <c r="R298" s="7">
        <v>41.48</v>
      </c>
      <c r="S298" s="5"/>
      <c r="T298" s="7">
        <f>ROUND(T297+R298,5)</f>
        <v>3764.91</v>
      </c>
    </row>
    <row r="299" spans="1:20" x14ac:dyDescent="0.25">
      <c r="A299" s="5"/>
      <c r="B299" s="5"/>
      <c r="C299" s="5"/>
      <c r="D299" s="5"/>
      <c r="E299" s="5"/>
      <c r="F299" s="5" t="s">
        <v>120</v>
      </c>
      <c r="G299" s="5"/>
      <c r="H299" s="6">
        <v>44753</v>
      </c>
      <c r="I299" s="5"/>
      <c r="J299" s="5" t="s">
        <v>125</v>
      </c>
      <c r="K299" s="5"/>
      <c r="L299" s="5" t="s">
        <v>245</v>
      </c>
      <c r="M299" s="5"/>
      <c r="N299" s="5"/>
      <c r="O299" s="5"/>
      <c r="P299" s="5" t="s">
        <v>8</v>
      </c>
      <c r="Q299" s="5"/>
      <c r="R299" s="7">
        <v>10</v>
      </c>
      <c r="S299" s="5"/>
      <c r="T299" s="7">
        <f>ROUND(T298+R299,5)</f>
        <v>3774.91</v>
      </c>
    </row>
    <row r="300" spans="1:20" x14ac:dyDescent="0.25">
      <c r="A300" s="5"/>
      <c r="B300" s="5"/>
      <c r="C300" s="5"/>
      <c r="D300" s="5"/>
      <c r="E300" s="5"/>
      <c r="F300" s="5" t="s">
        <v>120</v>
      </c>
      <c r="G300" s="5"/>
      <c r="H300" s="6">
        <v>44753</v>
      </c>
      <c r="I300" s="5"/>
      <c r="J300" s="5" t="s">
        <v>145</v>
      </c>
      <c r="K300" s="5"/>
      <c r="L300" s="5" t="s">
        <v>244</v>
      </c>
      <c r="M300" s="5"/>
      <c r="N300" s="5"/>
      <c r="O300" s="5"/>
      <c r="P300" s="5" t="s">
        <v>8</v>
      </c>
      <c r="Q300" s="5"/>
      <c r="R300" s="7">
        <v>15</v>
      </c>
      <c r="S300" s="5"/>
      <c r="T300" s="7">
        <f>ROUND(T299+R300,5)</f>
        <v>3789.91</v>
      </c>
    </row>
    <row r="301" spans="1:20" x14ac:dyDescent="0.25">
      <c r="A301" s="5"/>
      <c r="B301" s="5"/>
      <c r="C301" s="5"/>
      <c r="D301" s="5"/>
      <c r="E301" s="5"/>
      <c r="F301" s="5" t="s">
        <v>120</v>
      </c>
      <c r="G301" s="5"/>
      <c r="H301" s="6">
        <v>44766</v>
      </c>
      <c r="I301" s="5"/>
      <c r="J301" s="5" t="s">
        <v>182</v>
      </c>
      <c r="K301" s="5"/>
      <c r="L301" s="5" t="s">
        <v>235</v>
      </c>
      <c r="M301" s="5"/>
      <c r="N301" s="5" t="s">
        <v>277</v>
      </c>
      <c r="O301" s="5"/>
      <c r="P301" s="5" t="s">
        <v>8</v>
      </c>
      <c r="Q301" s="5"/>
      <c r="R301" s="7">
        <v>17.97</v>
      </c>
      <c r="S301" s="5"/>
      <c r="T301" s="7">
        <f>ROUND(T300+R301,5)</f>
        <v>3807.88</v>
      </c>
    </row>
    <row r="302" spans="1:20" x14ac:dyDescent="0.25">
      <c r="A302" s="5"/>
      <c r="B302" s="5"/>
      <c r="C302" s="5"/>
      <c r="D302" s="5"/>
      <c r="E302" s="5"/>
      <c r="F302" s="5" t="s">
        <v>120</v>
      </c>
      <c r="G302" s="5"/>
      <c r="H302" s="6">
        <v>44766</v>
      </c>
      <c r="I302" s="5"/>
      <c r="J302" s="5" t="s">
        <v>183</v>
      </c>
      <c r="K302" s="5"/>
      <c r="L302" s="5" t="s">
        <v>240</v>
      </c>
      <c r="M302" s="5"/>
      <c r="N302" s="5"/>
      <c r="O302" s="5"/>
      <c r="P302" s="5" t="s">
        <v>8</v>
      </c>
      <c r="Q302" s="5"/>
      <c r="R302" s="7">
        <v>16.5</v>
      </c>
      <c r="S302" s="5"/>
      <c r="T302" s="7">
        <f>ROUND(T301+R302,5)</f>
        <v>3824.38</v>
      </c>
    </row>
    <row r="303" spans="1:20" x14ac:dyDescent="0.25">
      <c r="A303" s="5"/>
      <c r="B303" s="5"/>
      <c r="C303" s="5"/>
      <c r="D303" s="5"/>
      <c r="E303" s="5"/>
      <c r="F303" s="5" t="s">
        <v>120</v>
      </c>
      <c r="G303" s="5"/>
      <c r="H303" s="6">
        <v>44767</v>
      </c>
      <c r="I303" s="5"/>
      <c r="J303" s="5" t="s">
        <v>145</v>
      </c>
      <c r="K303" s="5"/>
      <c r="L303" s="5" t="s">
        <v>224</v>
      </c>
      <c r="M303" s="5"/>
      <c r="N303" s="5" t="s">
        <v>98</v>
      </c>
      <c r="O303" s="5"/>
      <c r="P303" s="5" t="s">
        <v>8</v>
      </c>
      <c r="Q303" s="5"/>
      <c r="R303" s="7">
        <v>92.64</v>
      </c>
      <c r="S303" s="5"/>
      <c r="T303" s="7">
        <f>ROUND(T302+R303,5)</f>
        <v>3917.02</v>
      </c>
    </row>
    <row r="304" spans="1:20" x14ac:dyDescent="0.25">
      <c r="A304" s="5"/>
      <c r="B304" s="5"/>
      <c r="C304" s="5"/>
      <c r="D304" s="5"/>
      <c r="E304" s="5"/>
      <c r="F304" s="5" t="s">
        <v>120</v>
      </c>
      <c r="G304" s="5"/>
      <c r="H304" s="6">
        <v>44771</v>
      </c>
      <c r="I304" s="5"/>
      <c r="J304" s="5" t="s">
        <v>145</v>
      </c>
      <c r="K304" s="5"/>
      <c r="L304" s="5" t="s">
        <v>227</v>
      </c>
      <c r="M304" s="5"/>
      <c r="N304" s="5" t="s">
        <v>273</v>
      </c>
      <c r="O304" s="5"/>
      <c r="P304" s="5" t="s">
        <v>8</v>
      </c>
      <c r="Q304" s="5"/>
      <c r="R304" s="7">
        <v>167.88</v>
      </c>
      <c r="S304" s="5"/>
      <c r="T304" s="7">
        <f>ROUND(T303+R304,5)</f>
        <v>4084.9</v>
      </c>
    </row>
    <row r="305" spans="1:20" x14ac:dyDescent="0.25">
      <c r="A305" s="5"/>
      <c r="B305" s="5"/>
      <c r="C305" s="5"/>
      <c r="D305" s="5"/>
      <c r="E305" s="5"/>
      <c r="F305" s="5" t="s">
        <v>120</v>
      </c>
      <c r="G305" s="5"/>
      <c r="H305" s="6">
        <v>44775</v>
      </c>
      <c r="I305" s="5"/>
      <c r="J305" s="5" t="s">
        <v>145</v>
      </c>
      <c r="K305" s="5"/>
      <c r="L305" s="5" t="s">
        <v>229</v>
      </c>
      <c r="M305" s="5"/>
      <c r="N305" s="5" t="s">
        <v>271</v>
      </c>
      <c r="O305" s="5"/>
      <c r="P305" s="5" t="s">
        <v>8</v>
      </c>
      <c r="Q305" s="5"/>
      <c r="R305" s="7">
        <v>42.45</v>
      </c>
      <c r="S305" s="5"/>
      <c r="T305" s="7">
        <f>ROUND(T304+R305,5)</f>
        <v>4127.3500000000004</v>
      </c>
    </row>
    <row r="306" spans="1:20" x14ac:dyDescent="0.25">
      <c r="A306" s="5"/>
      <c r="B306" s="5"/>
      <c r="C306" s="5"/>
      <c r="D306" s="5"/>
      <c r="E306" s="5"/>
      <c r="F306" s="5" t="s">
        <v>120</v>
      </c>
      <c r="G306" s="5"/>
      <c r="H306" s="6">
        <v>44797</v>
      </c>
      <c r="I306" s="5"/>
      <c r="J306" s="5" t="s">
        <v>190</v>
      </c>
      <c r="K306" s="5"/>
      <c r="L306" s="5" t="s">
        <v>240</v>
      </c>
      <c r="M306" s="5"/>
      <c r="N306" s="5" t="s">
        <v>281</v>
      </c>
      <c r="O306" s="5"/>
      <c r="P306" s="5" t="s">
        <v>8</v>
      </c>
      <c r="Q306" s="5"/>
      <c r="R306" s="7">
        <v>16.5</v>
      </c>
      <c r="S306" s="5"/>
      <c r="T306" s="7">
        <f>ROUND(T305+R306,5)</f>
        <v>4143.8500000000004</v>
      </c>
    </row>
    <row r="307" spans="1:20" x14ac:dyDescent="0.25">
      <c r="A307" s="5"/>
      <c r="B307" s="5"/>
      <c r="C307" s="5"/>
      <c r="D307" s="5"/>
      <c r="E307" s="5"/>
      <c r="F307" s="5" t="s">
        <v>120</v>
      </c>
      <c r="G307" s="5"/>
      <c r="H307" s="6">
        <v>44797</v>
      </c>
      <c r="I307" s="5"/>
      <c r="J307" s="5" t="s">
        <v>193</v>
      </c>
      <c r="K307" s="5"/>
      <c r="L307" s="5" t="s">
        <v>235</v>
      </c>
      <c r="M307" s="5"/>
      <c r="N307" s="5" t="s">
        <v>273</v>
      </c>
      <c r="O307" s="5"/>
      <c r="P307" s="5" t="s">
        <v>8</v>
      </c>
      <c r="Q307" s="5"/>
      <c r="R307" s="7">
        <v>18.89</v>
      </c>
      <c r="S307" s="5"/>
      <c r="T307" s="7">
        <f>ROUND(T306+R307,5)</f>
        <v>4162.74</v>
      </c>
    </row>
    <row r="308" spans="1:20" x14ac:dyDescent="0.25">
      <c r="A308" s="5"/>
      <c r="B308" s="5"/>
      <c r="C308" s="5"/>
      <c r="D308" s="5"/>
      <c r="E308" s="5"/>
      <c r="F308" s="5" t="s">
        <v>120</v>
      </c>
      <c r="G308" s="5"/>
      <c r="H308" s="6">
        <v>44799</v>
      </c>
      <c r="I308" s="5"/>
      <c r="J308" s="5" t="s">
        <v>145</v>
      </c>
      <c r="K308" s="5"/>
      <c r="L308" s="5" t="s">
        <v>224</v>
      </c>
      <c r="M308" s="5"/>
      <c r="N308" s="5" t="s">
        <v>98</v>
      </c>
      <c r="O308" s="5"/>
      <c r="P308" s="5" t="s">
        <v>8</v>
      </c>
      <c r="Q308" s="5"/>
      <c r="R308" s="7">
        <v>92.17</v>
      </c>
      <c r="S308" s="5"/>
      <c r="T308" s="7">
        <f>ROUND(T307+R308,5)</f>
        <v>4254.91</v>
      </c>
    </row>
    <row r="309" spans="1:20" x14ac:dyDescent="0.25">
      <c r="A309" s="5"/>
      <c r="B309" s="5"/>
      <c r="C309" s="5"/>
      <c r="D309" s="5"/>
      <c r="E309" s="5"/>
      <c r="F309" s="5" t="s">
        <v>120</v>
      </c>
      <c r="G309" s="5"/>
      <c r="H309" s="6">
        <v>44799</v>
      </c>
      <c r="I309" s="5"/>
      <c r="J309" s="5" t="s">
        <v>145</v>
      </c>
      <c r="K309" s="5"/>
      <c r="L309" s="5" t="s">
        <v>245</v>
      </c>
      <c r="M309" s="5"/>
      <c r="N309" s="5"/>
      <c r="O309" s="5"/>
      <c r="P309" s="5" t="s">
        <v>8</v>
      </c>
      <c r="Q309" s="5"/>
      <c r="R309" s="7">
        <v>10</v>
      </c>
      <c r="S309" s="5"/>
      <c r="T309" s="7">
        <f>ROUND(T308+R309,5)</f>
        <v>4264.91</v>
      </c>
    </row>
    <row r="310" spans="1:20" x14ac:dyDescent="0.25">
      <c r="A310" s="5"/>
      <c r="B310" s="5"/>
      <c r="C310" s="5"/>
      <c r="D310" s="5"/>
      <c r="E310" s="5"/>
      <c r="F310" s="5" t="s">
        <v>120</v>
      </c>
      <c r="G310" s="5"/>
      <c r="H310" s="6">
        <v>44802</v>
      </c>
      <c r="I310" s="5"/>
      <c r="J310" s="5" t="s">
        <v>145</v>
      </c>
      <c r="K310" s="5"/>
      <c r="L310" s="5" t="s">
        <v>227</v>
      </c>
      <c r="M310" s="5"/>
      <c r="N310" s="5" t="s">
        <v>266</v>
      </c>
      <c r="O310" s="5"/>
      <c r="P310" s="5" t="s">
        <v>8</v>
      </c>
      <c r="Q310" s="5"/>
      <c r="R310" s="7">
        <v>181.7</v>
      </c>
      <c r="S310" s="5"/>
      <c r="T310" s="7">
        <f>ROUND(T309+R310,5)</f>
        <v>4446.6099999999997</v>
      </c>
    </row>
    <row r="311" spans="1:20" x14ac:dyDescent="0.25">
      <c r="A311" s="5"/>
      <c r="B311" s="5"/>
      <c r="C311" s="5"/>
      <c r="D311" s="5"/>
      <c r="E311" s="5"/>
      <c r="F311" s="5" t="s">
        <v>120</v>
      </c>
      <c r="G311" s="5"/>
      <c r="H311" s="6">
        <v>44804</v>
      </c>
      <c r="I311" s="5"/>
      <c r="J311" s="5" t="s">
        <v>145</v>
      </c>
      <c r="K311" s="5"/>
      <c r="L311" s="5" t="s">
        <v>229</v>
      </c>
      <c r="M311" s="5"/>
      <c r="N311" s="5" t="s">
        <v>271</v>
      </c>
      <c r="O311" s="5"/>
      <c r="P311" s="5" t="s">
        <v>8</v>
      </c>
      <c r="Q311" s="5"/>
      <c r="R311" s="7">
        <v>42.45</v>
      </c>
      <c r="S311" s="5"/>
      <c r="T311" s="7">
        <f>ROUND(T310+R311,5)</f>
        <v>4489.0600000000004</v>
      </c>
    </row>
    <row r="312" spans="1:20" x14ac:dyDescent="0.25">
      <c r="A312" s="5"/>
      <c r="B312" s="5"/>
      <c r="C312" s="5"/>
      <c r="D312" s="5"/>
      <c r="E312" s="5"/>
      <c r="F312" s="5" t="s">
        <v>120</v>
      </c>
      <c r="G312" s="5"/>
      <c r="H312" s="6">
        <v>44827</v>
      </c>
      <c r="I312" s="5"/>
      <c r="J312" s="5" t="s">
        <v>145</v>
      </c>
      <c r="K312" s="5"/>
      <c r="L312" s="5" t="s">
        <v>224</v>
      </c>
      <c r="M312" s="5"/>
      <c r="N312" s="5" t="s">
        <v>98</v>
      </c>
      <c r="O312" s="5"/>
      <c r="P312" s="5" t="s">
        <v>8</v>
      </c>
      <c r="Q312" s="5"/>
      <c r="R312" s="7">
        <v>91.69</v>
      </c>
      <c r="S312" s="5"/>
      <c r="T312" s="7">
        <f>ROUND(T311+R312,5)</f>
        <v>4580.75</v>
      </c>
    </row>
    <row r="313" spans="1:20" x14ac:dyDescent="0.25">
      <c r="A313" s="5"/>
      <c r="B313" s="5"/>
      <c r="C313" s="5"/>
      <c r="D313" s="5"/>
      <c r="E313" s="5"/>
      <c r="F313" s="5" t="s">
        <v>120</v>
      </c>
      <c r="G313" s="5"/>
      <c r="H313" s="6">
        <v>44832</v>
      </c>
      <c r="I313" s="5"/>
      <c r="J313" s="5" t="s">
        <v>145</v>
      </c>
      <c r="K313" s="5"/>
      <c r="L313" s="5" t="s">
        <v>227</v>
      </c>
      <c r="M313" s="5"/>
      <c r="N313" s="5" t="s">
        <v>266</v>
      </c>
      <c r="O313" s="5"/>
      <c r="P313" s="5" t="s">
        <v>8</v>
      </c>
      <c r="Q313" s="5"/>
      <c r="R313" s="7">
        <v>192.51</v>
      </c>
      <c r="S313" s="5"/>
      <c r="T313" s="7">
        <f>ROUND(T312+R313,5)</f>
        <v>4773.26</v>
      </c>
    </row>
    <row r="314" spans="1:20" x14ac:dyDescent="0.25">
      <c r="A314" s="5"/>
      <c r="B314" s="5"/>
      <c r="C314" s="5"/>
      <c r="D314" s="5"/>
      <c r="E314" s="5"/>
      <c r="F314" s="5" t="s">
        <v>120</v>
      </c>
      <c r="G314" s="5"/>
      <c r="H314" s="6">
        <v>44837</v>
      </c>
      <c r="I314" s="5"/>
      <c r="J314" s="5" t="s">
        <v>145</v>
      </c>
      <c r="K314" s="5"/>
      <c r="L314" s="5" t="s">
        <v>229</v>
      </c>
      <c r="M314" s="5"/>
      <c r="N314" s="5" t="s">
        <v>271</v>
      </c>
      <c r="O314" s="5"/>
      <c r="P314" s="5" t="s">
        <v>8</v>
      </c>
      <c r="Q314" s="5"/>
      <c r="R314" s="7">
        <v>42.45</v>
      </c>
      <c r="S314" s="5"/>
      <c r="T314" s="7">
        <f>ROUND(T313+R314,5)</f>
        <v>4815.71</v>
      </c>
    </row>
    <row r="315" spans="1:20" x14ac:dyDescent="0.25">
      <c r="A315" s="5"/>
      <c r="B315" s="5"/>
      <c r="C315" s="5"/>
      <c r="D315" s="5"/>
      <c r="E315" s="5"/>
      <c r="F315" s="5" t="s">
        <v>120</v>
      </c>
      <c r="G315" s="5"/>
      <c r="H315" s="6">
        <v>44859</v>
      </c>
      <c r="I315" s="5"/>
      <c r="J315" s="5" t="s">
        <v>203</v>
      </c>
      <c r="K315" s="5"/>
      <c r="L315" s="5" t="s">
        <v>235</v>
      </c>
      <c r="M315" s="5"/>
      <c r="N315" s="5" t="s">
        <v>273</v>
      </c>
      <c r="O315" s="5"/>
      <c r="P315" s="5" t="s">
        <v>8</v>
      </c>
      <c r="Q315" s="5"/>
      <c r="R315" s="7">
        <v>37.78</v>
      </c>
      <c r="S315" s="5"/>
      <c r="T315" s="7">
        <f>ROUND(T314+R315,5)</f>
        <v>4853.49</v>
      </c>
    </row>
    <row r="316" spans="1:20" x14ac:dyDescent="0.25">
      <c r="A316" s="5"/>
      <c r="B316" s="5"/>
      <c r="C316" s="5"/>
      <c r="D316" s="5"/>
      <c r="E316" s="5"/>
      <c r="F316" s="5" t="s">
        <v>120</v>
      </c>
      <c r="G316" s="5"/>
      <c r="H316" s="6">
        <v>44859</v>
      </c>
      <c r="I316" s="5"/>
      <c r="J316" s="5" t="s">
        <v>205</v>
      </c>
      <c r="K316" s="5"/>
      <c r="L316" s="5" t="s">
        <v>240</v>
      </c>
      <c r="M316" s="5"/>
      <c r="N316" s="5" t="s">
        <v>281</v>
      </c>
      <c r="O316" s="5"/>
      <c r="P316" s="5" t="s">
        <v>8</v>
      </c>
      <c r="Q316" s="5"/>
      <c r="R316" s="7">
        <v>25.5</v>
      </c>
      <c r="S316" s="5"/>
      <c r="T316" s="7">
        <f>ROUND(T315+R316,5)</f>
        <v>4878.99</v>
      </c>
    </row>
    <row r="317" spans="1:20" x14ac:dyDescent="0.25">
      <c r="A317" s="5"/>
      <c r="B317" s="5"/>
      <c r="C317" s="5"/>
      <c r="D317" s="5"/>
      <c r="E317" s="5"/>
      <c r="F317" s="5" t="s">
        <v>120</v>
      </c>
      <c r="G317" s="5"/>
      <c r="H317" s="6">
        <v>44865</v>
      </c>
      <c r="I317" s="5"/>
      <c r="J317" s="5" t="s">
        <v>145</v>
      </c>
      <c r="K317" s="5"/>
      <c r="L317" s="5" t="s">
        <v>227</v>
      </c>
      <c r="M317" s="5"/>
      <c r="N317" s="5" t="s">
        <v>283</v>
      </c>
      <c r="O317" s="5"/>
      <c r="P317" s="5" t="s">
        <v>8</v>
      </c>
      <c r="Q317" s="5"/>
      <c r="R317" s="7">
        <v>184.45</v>
      </c>
      <c r="S317" s="5"/>
      <c r="T317" s="7">
        <f>ROUND(T316+R317,5)</f>
        <v>5063.4399999999996</v>
      </c>
    </row>
    <row r="318" spans="1:20" x14ac:dyDescent="0.25">
      <c r="A318" s="5"/>
      <c r="B318" s="5"/>
      <c r="C318" s="5"/>
      <c r="D318" s="5"/>
      <c r="E318" s="5"/>
      <c r="F318" s="5" t="s">
        <v>120</v>
      </c>
      <c r="G318" s="5"/>
      <c r="H318" s="6">
        <v>44865</v>
      </c>
      <c r="I318" s="5"/>
      <c r="J318" s="5" t="s">
        <v>145</v>
      </c>
      <c r="K318" s="5"/>
      <c r="L318" s="5" t="s">
        <v>224</v>
      </c>
      <c r="M318" s="5"/>
      <c r="N318" s="5" t="s">
        <v>98</v>
      </c>
      <c r="O318" s="5"/>
      <c r="P318" s="5" t="s">
        <v>8</v>
      </c>
      <c r="Q318" s="5"/>
      <c r="R318" s="7">
        <v>91.76</v>
      </c>
      <c r="S318" s="5"/>
      <c r="T318" s="7">
        <f>ROUND(T317+R318,5)</f>
        <v>5155.2</v>
      </c>
    </row>
    <row r="319" spans="1:20" x14ac:dyDescent="0.25">
      <c r="A319" s="5"/>
      <c r="B319" s="5"/>
      <c r="C319" s="5"/>
      <c r="D319" s="5"/>
      <c r="E319" s="5"/>
      <c r="F319" s="5" t="s">
        <v>120</v>
      </c>
      <c r="G319" s="5"/>
      <c r="H319" s="6">
        <v>44866</v>
      </c>
      <c r="I319" s="5"/>
      <c r="J319" s="5" t="s">
        <v>145</v>
      </c>
      <c r="K319" s="5"/>
      <c r="L319" s="5" t="s">
        <v>229</v>
      </c>
      <c r="M319" s="5"/>
      <c r="N319" s="5" t="s">
        <v>271</v>
      </c>
      <c r="O319" s="5"/>
      <c r="P319" s="5" t="s">
        <v>8</v>
      </c>
      <c r="Q319" s="5"/>
      <c r="R319" s="7">
        <v>41.92</v>
      </c>
      <c r="S319" s="5"/>
      <c r="T319" s="7">
        <f>ROUND(T318+R319,5)</f>
        <v>5197.12</v>
      </c>
    </row>
    <row r="320" spans="1:20" x14ac:dyDescent="0.25">
      <c r="A320" s="5"/>
      <c r="B320" s="5"/>
      <c r="C320" s="5"/>
      <c r="D320" s="5"/>
      <c r="E320" s="5"/>
      <c r="F320" s="5" t="s">
        <v>120</v>
      </c>
      <c r="G320" s="5"/>
      <c r="H320" s="6">
        <v>44884</v>
      </c>
      <c r="I320" s="5"/>
      <c r="J320" s="5" t="s">
        <v>211</v>
      </c>
      <c r="K320" s="5"/>
      <c r="L320" s="5" t="s">
        <v>235</v>
      </c>
      <c r="M320" s="5"/>
      <c r="N320" s="5" t="s">
        <v>277</v>
      </c>
      <c r="O320" s="5"/>
      <c r="P320" s="5" t="s">
        <v>8</v>
      </c>
      <c r="Q320" s="5"/>
      <c r="R320" s="7">
        <v>18.89</v>
      </c>
      <c r="S320" s="5"/>
      <c r="T320" s="7">
        <f>ROUND(T319+R320,5)</f>
        <v>5216.01</v>
      </c>
    </row>
    <row r="321" spans="1:20" x14ac:dyDescent="0.25">
      <c r="A321" s="5"/>
      <c r="B321" s="5"/>
      <c r="C321" s="5"/>
      <c r="D321" s="5"/>
      <c r="E321" s="5"/>
      <c r="F321" s="5" t="s">
        <v>120</v>
      </c>
      <c r="G321" s="5"/>
      <c r="H321" s="6">
        <v>44888</v>
      </c>
      <c r="I321" s="5"/>
      <c r="J321" s="5" t="s">
        <v>145</v>
      </c>
      <c r="K321" s="5"/>
      <c r="L321" s="5" t="s">
        <v>224</v>
      </c>
      <c r="M321" s="5"/>
      <c r="N321" s="5" t="s">
        <v>98</v>
      </c>
      <c r="O321" s="5"/>
      <c r="P321" s="5" t="s">
        <v>8</v>
      </c>
      <c r="Q321" s="5"/>
      <c r="R321" s="7">
        <v>70.27</v>
      </c>
      <c r="S321" s="5"/>
      <c r="T321" s="7">
        <f>ROUND(T320+R321,5)</f>
        <v>5286.28</v>
      </c>
    </row>
    <row r="322" spans="1:20" x14ac:dyDescent="0.25">
      <c r="A322" s="5"/>
      <c r="B322" s="5"/>
      <c r="C322" s="5"/>
      <c r="D322" s="5"/>
      <c r="E322" s="5"/>
      <c r="F322" s="5" t="s">
        <v>120</v>
      </c>
      <c r="G322" s="5"/>
      <c r="H322" s="6">
        <v>44895</v>
      </c>
      <c r="I322" s="5"/>
      <c r="J322" s="5" t="s">
        <v>145</v>
      </c>
      <c r="K322" s="5"/>
      <c r="L322" s="5" t="s">
        <v>227</v>
      </c>
      <c r="M322" s="5"/>
      <c r="N322" s="5" t="s">
        <v>273</v>
      </c>
      <c r="O322" s="5"/>
      <c r="P322" s="5" t="s">
        <v>8</v>
      </c>
      <c r="Q322" s="5"/>
      <c r="R322" s="7">
        <v>178.29</v>
      </c>
      <c r="S322" s="5"/>
      <c r="T322" s="7">
        <f>ROUND(T321+R322,5)</f>
        <v>5464.57</v>
      </c>
    </row>
    <row r="323" spans="1:20" x14ac:dyDescent="0.25">
      <c r="A323" s="5"/>
      <c r="B323" s="5"/>
      <c r="C323" s="5"/>
      <c r="D323" s="5"/>
      <c r="E323" s="5"/>
      <c r="F323" s="5" t="s">
        <v>120</v>
      </c>
      <c r="G323" s="5"/>
      <c r="H323" s="6">
        <v>44896</v>
      </c>
      <c r="I323" s="5"/>
      <c r="J323" s="5" t="s">
        <v>145</v>
      </c>
      <c r="K323" s="5"/>
      <c r="L323" s="5" t="s">
        <v>229</v>
      </c>
      <c r="M323" s="5"/>
      <c r="N323" s="5" t="s">
        <v>271</v>
      </c>
      <c r="O323" s="5"/>
      <c r="P323" s="5" t="s">
        <v>8</v>
      </c>
      <c r="Q323" s="5"/>
      <c r="R323" s="7">
        <v>42.25</v>
      </c>
      <c r="S323" s="5"/>
      <c r="T323" s="7">
        <f>ROUND(T322+R323,5)</f>
        <v>5506.82</v>
      </c>
    </row>
    <row r="324" spans="1:20" x14ac:dyDescent="0.25">
      <c r="A324" s="5"/>
      <c r="B324" s="5"/>
      <c r="C324" s="5"/>
      <c r="D324" s="5"/>
      <c r="E324" s="5"/>
      <c r="F324" s="5" t="s">
        <v>120</v>
      </c>
      <c r="G324" s="5"/>
      <c r="H324" s="6">
        <v>44917</v>
      </c>
      <c r="I324" s="5"/>
      <c r="J324" s="5" t="s">
        <v>214</v>
      </c>
      <c r="K324" s="5"/>
      <c r="L324" s="5" t="s">
        <v>247</v>
      </c>
      <c r="M324" s="5"/>
      <c r="N324" s="5" t="s">
        <v>285</v>
      </c>
      <c r="O324" s="5"/>
      <c r="P324" s="5" t="s">
        <v>8</v>
      </c>
      <c r="Q324" s="5"/>
      <c r="R324" s="7">
        <v>90</v>
      </c>
      <c r="S324" s="5"/>
      <c r="T324" s="7">
        <f>ROUND(T323+R324,5)</f>
        <v>5596.82</v>
      </c>
    </row>
    <row r="325" spans="1:20" x14ac:dyDescent="0.25">
      <c r="A325" s="5"/>
      <c r="B325" s="5"/>
      <c r="C325" s="5"/>
      <c r="D325" s="5"/>
      <c r="E325" s="5"/>
      <c r="F325" s="5" t="s">
        <v>120</v>
      </c>
      <c r="G325" s="5"/>
      <c r="H325" s="6">
        <v>44917</v>
      </c>
      <c r="I325" s="5"/>
      <c r="J325" s="5" t="s">
        <v>215</v>
      </c>
      <c r="K325" s="5"/>
      <c r="L325" s="5" t="s">
        <v>235</v>
      </c>
      <c r="M325" s="5"/>
      <c r="N325" s="5" t="s">
        <v>277</v>
      </c>
      <c r="O325" s="5"/>
      <c r="P325" s="5" t="s">
        <v>8</v>
      </c>
      <c r="Q325" s="5"/>
      <c r="R325" s="7">
        <v>35.94</v>
      </c>
      <c r="S325" s="5"/>
      <c r="T325" s="7">
        <f>ROUND(T324+R325,5)</f>
        <v>5632.76</v>
      </c>
    </row>
    <row r="326" spans="1:20" x14ac:dyDescent="0.25">
      <c r="A326" s="5"/>
      <c r="B326" s="5"/>
      <c r="C326" s="5"/>
      <c r="D326" s="5"/>
      <c r="E326" s="5"/>
      <c r="F326" s="5" t="s">
        <v>120</v>
      </c>
      <c r="G326" s="5"/>
      <c r="H326" s="6">
        <v>44917</v>
      </c>
      <c r="I326" s="5"/>
      <c r="J326" s="5" t="s">
        <v>218</v>
      </c>
      <c r="K326" s="5"/>
      <c r="L326" s="5" t="s">
        <v>240</v>
      </c>
      <c r="M326" s="5"/>
      <c r="N326" s="5" t="s">
        <v>286</v>
      </c>
      <c r="O326" s="5"/>
      <c r="P326" s="5" t="s">
        <v>8</v>
      </c>
      <c r="Q326" s="5"/>
      <c r="R326" s="7">
        <v>1.5</v>
      </c>
      <c r="S326" s="5"/>
      <c r="T326" s="7">
        <f>ROUND(T325+R326,5)</f>
        <v>5634.26</v>
      </c>
    </row>
    <row r="327" spans="1:20" x14ac:dyDescent="0.25">
      <c r="A327" s="5"/>
      <c r="B327" s="5"/>
      <c r="C327" s="5"/>
      <c r="D327" s="5"/>
      <c r="E327" s="5"/>
      <c r="F327" s="5" t="s">
        <v>120</v>
      </c>
      <c r="G327" s="5"/>
      <c r="H327" s="6">
        <v>44917</v>
      </c>
      <c r="I327" s="5"/>
      <c r="J327" s="5" t="s">
        <v>145</v>
      </c>
      <c r="K327" s="5"/>
      <c r="L327" s="5" t="s">
        <v>224</v>
      </c>
      <c r="M327" s="5"/>
      <c r="N327" s="5" t="s">
        <v>98</v>
      </c>
      <c r="O327" s="5"/>
      <c r="P327" s="5" t="s">
        <v>8</v>
      </c>
      <c r="Q327" s="5"/>
      <c r="R327" s="7">
        <v>91.22</v>
      </c>
      <c r="S327" s="5"/>
      <c r="T327" s="7">
        <f>ROUND(T326+R327,5)</f>
        <v>5725.48</v>
      </c>
    </row>
    <row r="328" spans="1:20" x14ac:dyDescent="0.25">
      <c r="A328" s="5"/>
      <c r="B328" s="5"/>
      <c r="C328" s="5"/>
      <c r="D328" s="5"/>
      <c r="E328" s="5"/>
      <c r="F328" s="5" t="s">
        <v>120</v>
      </c>
      <c r="G328" s="5"/>
      <c r="H328" s="6">
        <v>44918</v>
      </c>
      <c r="I328" s="5"/>
      <c r="J328" s="5" t="s">
        <v>145</v>
      </c>
      <c r="K328" s="5"/>
      <c r="L328" s="5" t="s">
        <v>224</v>
      </c>
      <c r="M328" s="5"/>
      <c r="N328" s="5" t="s">
        <v>98</v>
      </c>
      <c r="O328" s="5"/>
      <c r="P328" s="5" t="s">
        <v>8</v>
      </c>
      <c r="Q328" s="5"/>
      <c r="R328" s="7">
        <v>95.37</v>
      </c>
      <c r="S328" s="5"/>
      <c r="T328" s="7">
        <f>ROUND(T327+R328,5)</f>
        <v>5820.85</v>
      </c>
    </row>
    <row r="329" spans="1:20" x14ac:dyDescent="0.25">
      <c r="A329" s="5"/>
      <c r="B329" s="5"/>
      <c r="C329" s="5"/>
      <c r="D329" s="5"/>
      <c r="E329" s="5"/>
      <c r="F329" s="5" t="s">
        <v>120</v>
      </c>
      <c r="G329" s="5"/>
      <c r="H329" s="6">
        <v>44918</v>
      </c>
      <c r="I329" s="5"/>
      <c r="J329" s="5" t="s">
        <v>145</v>
      </c>
      <c r="K329" s="5"/>
      <c r="L329" s="5" t="s">
        <v>224</v>
      </c>
      <c r="M329" s="5"/>
      <c r="N329" s="5" t="s">
        <v>98</v>
      </c>
      <c r="O329" s="5"/>
      <c r="P329" s="5" t="s">
        <v>8</v>
      </c>
      <c r="Q329" s="5"/>
      <c r="R329" s="7">
        <v>91.71</v>
      </c>
      <c r="S329" s="5"/>
      <c r="T329" s="7">
        <f>ROUND(T328+R329,5)</f>
        <v>5912.56</v>
      </c>
    </row>
    <row r="330" spans="1:20" x14ac:dyDescent="0.25">
      <c r="A330" s="5"/>
      <c r="B330" s="5"/>
      <c r="C330" s="5"/>
      <c r="D330" s="5"/>
      <c r="E330" s="5"/>
      <c r="F330" s="5" t="s">
        <v>120</v>
      </c>
      <c r="G330" s="5"/>
      <c r="H330" s="6">
        <v>44918</v>
      </c>
      <c r="I330" s="5"/>
      <c r="J330" s="5" t="s">
        <v>145</v>
      </c>
      <c r="K330" s="5"/>
      <c r="L330" s="5" t="s">
        <v>224</v>
      </c>
      <c r="M330" s="5"/>
      <c r="N330" s="5" t="s">
        <v>98</v>
      </c>
      <c r="O330" s="5"/>
      <c r="P330" s="5" t="s">
        <v>8</v>
      </c>
      <c r="Q330" s="5"/>
      <c r="R330" s="7">
        <v>370.87</v>
      </c>
      <c r="S330" s="5"/>
      <c r="T330" s="7">
        <f>ROUND(T329+R330,5)</f>
        <v>6283.43</v>
      </c>
    </row>
    <row r="331" spans="1:20" x14ac:dyDescent="0.25">
      <c r="A331" s="5"/>
      <c r="B331" s="5"/>
      <c r="C331" s="5"/>
      <c r="D331" s="5"/>
      <c r="E331" s="5"/>
      <c r="F331" s="5" t="s">
        <v>120</v>
      </c>
      <c r="G331" s="5"/>
      <c r="H331" s="6">
        <v>44918</v>
      </c>
      <c r="I331" s="5"/>
      <c r="J331" s="5" t="s">
        <v>145</v>
      </c>
      <c r="K331" s="5"/>
      <c r="L331" s="5" t="s">
        <v>228</v>
      </c>
      <c r="M331" s="5"/>
      <c r="N331" s="5" t="s">
        <v>228</v>
      </c>
      <c r="O331" s="5"/>
      <c r="P331" s="5" t="s">
        <v>8</v>
      </c>
      <c r="Q331" s="5"/>
      <c r="R331" s="7">
        <v>50</v>
      </c>
      <c r="S331" s="5"/>
      <c r="T331" s="7">
        <f>ROUND(T330+R331,5)</f>
        <v>6333.43</v>
      </c>
    </row>
    <row r="332" spans="1:20" ht="15.75" thickBot="1" x14ac:dyDescent="0.3">
      <c r="A332" s="5"/>
      <c r="B332" s="5"/>
      <c r="C332" s="5"/>
      <c r="D332" s="5"/>
      <c r="E332" s="5"/>
      <c r="F332" s="5" t="s">
        <v>120</v>
      </c>
      <c r="G332" s="5"/>
      <c r="H332" s="6">
        <v>44924</v>
      </c>
      <c r="I332" s="5"/>
      <c r="J332" s="5" t="s">
        <v>145</v>
      </c>
      <c r="K332" s="5"/>
      <c r="L332" s="5" t="s">
        <v>227</v>
      </c>
      <c r="M332" s="5"/>
      <c r="N332" s="5" t="s">
        <v>273</v>
      </c>
      <c r="O332" s="5"/>
      <c r="P332" s="5" t="s">
        <v>8</v>
      </c>
      <c r="Q332" s="5"/>
      <c r="R332" s="8">
        <v>175.84</v>
      </c>
      <c r="S332" s="5"/>
      <c r="T332" s="8">
        <f>ROUND(T331+R332,5)</f>
        <v>6509.27</v>
      </c>
    </row>
    <row r="333" spans="1:20" x14ac:dyDescent="0.25">
      <c r="A333" s="5"/>
      <c r="B333" s="5" t="s">
        <v>47</v>
      </c>
      <c r="C333" s="5"/>
      <c r="D333" s="5"/>
      <c r="E333" s="5"/>
      <c r="F333" s="5"/>
      <c r="G333" s="5"/>
      <c r="H333" s="6"/>
      <c r="I333" s="5"/>
      <c r="J333" s="5"/>
      <c r="K333" s="5"/>
      <c r="L333" s="5"/>
      <c r="M333" s="5"/>
      <c r="N333" s="5"/>
      <c r="O333" s="5"/>
      <c r="P333" s="5"/>
      <c r="Q333" s="5"/>
      <c r="R333" s="7">
        <f>ROUND(SUM(R263:R332),5)</f>
        <v>6509.27</v>
      </c>
      <c r="S333" s="5"/>
      <c r="T333" s="7">
        <f>T332</f>
        <v>6509.27</v>
      </c>
    </row>
    <row r="334" spans="1:20" x14ac:dyDescent="0.25">
      <c r="A334" s="2"/>
      <c r="B334" s="2" t="s">
        <v>48</v>
      </c>
      <c r="C334" s="2"/>
      <c r="D334" s="2"/>
      <c r="E334" s="2"/>
      <c r="F334" s="2"/>
      <c r="G334" s="2"/>
      <c r="H334" s="4"/>
      <c r="I334" s="2"/>
      <c r="J334" s="2"/>
      <c r="K334" s="2"/>
      <c r="L334" s="2"/>
      <c r="M334" s="2"/>
      <c r="N334" s="2"/>
      <c r="O334" s="2"/>
      <c r="P334" s="2"/>
      <c r="Q334" s="2"/>
      <c r="R334" s="3"/>
      <c r="S334" s="2"/>
      <c r="T334" s="3">
        <v>0</v>
      </c>
    </row>
    <row r="335" spans="1:20" x14ac:dyDescent="0.25">
      <c r="A335" s="5"/>
      <c r="B335" s="5" t="s">
        <v>49</v>
      </c>
      <c r="C335" s="5"/>
      <c r="D335" s="5"/>
      <c r="E335" s="5"/>
      <c r="F335" s="5"/>
      <c r="G335" s="5"/>
      <c r="H335" s="6"/>
      <c r="I335" s="5"/>
      <c r="J335" s="5"/>
      <c r="K335" s="5"/>
      <c r="L335" s="5"/>
      <c r="M335" s="5"/>
      <c r="N335" s="5"/>
      <c r="O335" s="5"/>
      <c r="P335" s="5"/>
      <c r="Q335" s="5"/>
      <c r="R335" s="7"/>
      <c r="S335" s="5"/>
      <c r="T335" s="7">
        <f>T334</f>
        <v>0</v>
      </c>
    </row>
    <row r="336" spans="1:20" x14ac:dyDescent="0.25">
      <c r="A336" s="2"/>
      <c r="B336" s="2" t="s">
        <v>50</v>
      </c>
      <c r="C336" s="2"/>
      <c r="D336" s="2"/>
      <c r="E336" s="2"/>
      <c r="F336" s="2"/>
      <c r="G336" s="2"/>
      <c r="H336" s="4"/>
      <c r="I336" s="2"/>
      <c r="J336" s="2"/>
      <c r="K336" s="2"/>
      <c r="L336" s="2"/>
      <c r="M336" s="2"/>
      <c r="N336" s="2"/>
      <c r="O336" s="2"/>
      <c r="P336" s="2"/>
      <c r="Q336" s="2"/>
      <c r="R336" s="3"/>
      <c r="S336" s="2"/>
      <c r="T336" s="3">
        <v>0</v>
      </c>
    </row>
    <row r="337" spans="1:20" x14ac:dyDescent="0.25">
      <c r="A337" s="5"/>
      <c r="B337" s="5" t="s">
        <v>51</v>
      </c>
      <c r="C337" s="5"/>
      <c r="D337" s="5"/>
      <c r="E337" s="5"/>
      <c r="F337" s="5"/>
      <c r="G337" s="5"/>
      <c r="H337" s="6"/>
      <c r="I337" s="5"/>
      <c r="J337" s="5"/>
      <c r="K337" s="5"/>
      <c r="L337" s="5"/>
      <c r="M337" s="5"/>
      <c r="N337" s="5"/>
      <c r="O337" s="5"/>
      <c r="P337" s="5"/>
      <c r="Q337" s="5"/>
      <c r="R337" s="7"/>
      <c r="S337" s="5"/>
      <c r="T337" s="7">
        <f>T336</f>
        <v>0</v>
      </c>
    </row>
    <row r="338" spans="1:20" x14ac:dyDescent="0.25">
      <c r="A338" s="2"/>
      <c r="B338" s="2" t="s">
        <v>52</v>
      </c>
      <c r="C338" s="2"/>
      <c r="D338" s="2"/>
      <c r="E338" s="2"/>
      <c r="F338" s="2"/>
      <c r="G338" s="2"/>
      <c r="H338" s="4"/>
      <c r="I338" s="2"/>
      <c r="J338" s="2"/>
      <c r="K338" s="2"/>
      <c r="L338" s="2"/>
      <c r="M338" s="2"/>
      <c r="N338" s="2"/>
      <c r="O338" s="2"/>
      <c r="P338" s="2"/>
      <c r="Q338" s="2"/>
      <c r="R338" s="3"/>
      <c r="S338" s="2"/>
      <c r="T338" s="3">
        <v>0</v>
      </c>
    </row>
    <row r="339" spans="1:20" x14ac:dyDescent="0.25">
      <c r="A339" s="5"/>
      <c r="B339" s="5" t="s">
        <v>53</v>
      </c>
      <c r="C339" s="5"/>
      <c r="D339" s="5"/>
      <c r="E339" s="5"/>
      <c r="F339" s="5"/>
      <c r="G339" s="5"/>
      <c r="H339" s="6"/>
      <c r="I339" s="5"/>
      <c r="J339" s="5"/>
      <c r="K339" s="5"/>
      <c r="L339" s="5"/>
      <c r="M339" s="5"/>
      <c r="N339" s="5"/>
      <c r="O339" s="5"/>
      <c r="P339" s="5"/>
      <c r="Q339" s="5"/>
      <c r="R339" s="7"/>
      <c r="S339" s="5"/>
      <c r="T339" s="7">
        <f>T338</f>
        <v>0</v>
      </c>
    </row>
    <row r="340" spans="1:20" x14ac:dyDescent="0.25">
      <c r="A340" s="2"/>
      <c r="B340" s="2" t="s">
        <v>54</v>
      </c>
      <c r="C340" s="2"/>
      <c r="D340" s="2"/>
      <c r="E340" s="2"/>
      <c r="F340" s="2"/>
      <c r="G340" s="2"/>
      <c r="H340" s="4"/>
      <c r="I340" s="2"/>
      <c r="J340" s="2"/>
      <c r="K340" s="2"/>
      <c r="L340" s="2"/>
      <c r="M340" s="2"/>
      <c r="N340" s="2"/>
      <c r="O340" s="2"/>
      <c r="P340" s="2"/>
      <c r="Q340" s="2"/>
      <c r="R340" s="3"/>
      <c r="S340" s="2"/>
      <c r="T340" s="3">
        <v>0</v>
      </c>
    </row>
    <row r="341" spans="1:20" ht="15.75" thickBot="1" x14ac:dyDescent="0.3">
      <c r="A341" s="1"/>
      <c r="B341" s="1"/>
      <c r="C341" s="1"/>
      <c r="D341" s="5"/>
      <c r="E341" s="5"/>
      <c r="F341" s="5" t="s">
        <v>119</v>
      </c>
      <c r="G341" s="5"/>
      <c r="H341" s="6">
        <v>44562</v>
      </c>
      <c r="I341" s="5"/>
      <c r="J341" s="5" t="s">
        <v>121</v>
      </c>
      <c r="K341" s="5"/>
      <c r="L341" s="5" t="s">
        <v>220</v>
      </c>
      <c r="M341" s="5"/>
      <c r="N341" s="5" t="s">
        <v>119</v>
      </c>
      <c r="O341" s="5"/>
      <c r="P341" s="5" t="s">
        <v>8</v>
      </c>
      <c r="Q341" s="5"/>
      <c r="R341" s="8">
        <v>-43821.71</v>
      </c>
      <c r="S341" s="5"/>
      <c r="T341" s="8">
        <f>ROUND(T340+R341,5)</f>
        <v>-43821.71</v>
      </c>
    </row>
    <row r="342" spans="1:20" x14ac:dyDescent="0.25">
      <c r="A342" s="5"/>
      <c r="B342" s="5" t="s">
        <v>55</v>
      </c>
      <c r="C342" s="5"/>
      <c r="D342" s="5"/>
      <c r="E342" s="5"/>
      <c r="F342" s="5"/>
      <c r="G342" s="5"/>
      <c r="H342" s="6"/>
      <c r="I342" s="5"/>
      <c r="J342" s="5"/>
      <c r="K342" s="5"/>
      <c r="L342" s="5"/>
      <c r="M342" s="5"/>
      <c r="N342" s="5"/>
      <c r="O342" s="5"/>
      <c r="P342" s="5"/>
      <c r="Q342" s="5"/>
      <c r="R342" s="7">
        <f>ROUND(SUM(R340:R341),5)</f>
        <v>-43821.71</v>
      </c>
      <c r="S342" s="5"/>
      <c r="T342" s="7">
        <f>T341</f>
        <v>-43821.71</v>
      </c>
    </row>
    <row r="343" spans="1:20" x14ac:dyDescent="0.25">
      <c r="A343" s="2"/>
      <c r="B343" s="2" t="s">
        <v>56</v>
      </c>
      <c r="C343" s="2"/>
      <c r="D343" s="2"/>
      <c r="E343" s="2"/>
      <c r="F343" s="2"/>
      <c r="G343" s="2"/>
      <c r="H343" s="4"/>
      <c r="I343" s="2"/>
      <c r="J343" s="2"/>
      <c r="K343" s="2"/>
      <c r="L343" s="2"/>
      <c r="M343" s="2"/>
      <c r="N343" s="2"/>
      <c r="O343" s="2"/>
      <c r="P343" s="2"/>
      <c r="Q343" s="2"/>
      <c r="R343" s="3"/>
      <c r="S343" s="2"/>
      <c r="T343" s="3">
        <v>0</v>
      </c>
    </row>
    <row r="344" spans="1:20" x14ac:dyDescent="0.25">
      <c r="A344" s="5"/>
      <c r="B344" s="5" t="s">
        <v>57</v>
      </c>
      <c r="C344" s="5"/>
      <c r="D344" s="5"/>
      <c r="E344" s="5"/>
      <c r="F344" s="5"/>
      <c r="G344" s="5"/>
      <c r="H344" s="6"/>
      <c r="I344" s="5"/>
      <c r="J344" s="5"/>
      <c r="K344" s="5"/>
      <c r="L344" s="5"/>
      <c r="M344" s="5"/>
      <c r="N344" s="5"/>
      <c r="O344" s="5"/>
      <c r="P344" s="5"/>
      <c r="Q344" s="5"/>
      <c r="R344" s="7"/>
      <c r="S344" s="5"/>
      <c r="T344" s="7">
        <f>T343</f>
        <v>0</v>
      </c>
    </row>
    <row r="345" spans="1:20" x14ac:dyDescent="0.25">
      <c r="A345" s="2"/>
      <c r="B345" s="2" t="s">
        <v>58</v>
      </c>
      <c r="C345" s="2"/>
      <c r="D345" s="2"/>
      <c r="E345" s="2"/>
      <c r="F345" s="2"/>
      <c r="G345" s="2"/>
      <c r="H345" s="4"/>
      <c r="I345" s="2"/>
      <c r="J345" s="2"/>
      <c r="K345" s="2"/>
      <c r="L345" s="2"/>
      <c r="M345" s="2"/>
      <c r="N345" s="2"/>
      <c r="O345" s="2"/>
      <c r="P345" s="2"/>
      <c r="Q345" s="2"/>
      <c r="R345" s="3"/>
      <c r="S345" s="2"/>
      <c r="T345" s="3">
        <v>0</v>
      </c>
    </row>
    <row r="346" spans="1:20" x14ac:dyDescent="0.25">
      <c r="A346" s="5"/>
      <c r="B346" s="5" t="s">
        <v>59</v>
      </c>
      <c r="C346" s="5"/>
      <c r="D346" s="5"/>
      <c r="E346" s="5"/>
      <c r="F346" s="5"/>
      <c r="G346" s="5"/>
      <c r="H346" s="6"/>
      <c r="I346" s="5"/>
      <c r="J346" s="5"/>
      <c r="K346" s="5"/>
      <c r="L346" s="5"/>
      <c r="M346" s="5"/>
      <c r="N346" s="5"/>
      <c r="O346" s="5"/>
      <c r="P346" s="5"/>
      <c r="Q346" s="5"/>
      <c r="R346" s="7"/>
      <c r="S346" s="5"/>
      <c r="T346" s="7">
        <f>T345</f>
        <v>0</v>
      </c>
    </row>
    <row r="347" spans="1:20" x14ac:dyDescent="0.25">
      <c r="A347" s="2"/>
      <c r="B347" s="2" t="s">
        <v>60</v>
      </c>
      <c r="C347" s="2"/>
      <c r="D347" s="2"/>
      <c r="E347" s="2"/>
      <c r="F347" s="2"/>
      <c r="G347" s="2"/>
      <c r="H347" s="4"/>
      <c r="I347" s="2"/>
      <c r="J347" s="2"/>
      <c r="K347" s="2"/>
      <c r="L347" s="2"/>
      <c r="M347" s="2"/>
      <c r="N347" s="2"/>
      <c r="O347" s="2"/>
      <c r="P347" s="2"/>
      <c r="Q347" s="2"/>
      <c r="R347" s="3"/>
      <c r="S347" s="2"/>
      <c r="T347" s="3">
        <v>0</v>
      </c>
    </row>
    <row r="348" spans="1:20" x14ac:dyDescent="0.25">
      <c r="A348" s="5"/>
      <c r="B348" s="5" t="s">
        <v>61</v>
      </c>
      <c r="C348" s="5"/>
      <c r="D348" s="5"/>
      <c r="E348" s="5"/>
      <c r="F348" s="5"/>
      <c r="G348" s="5"/>
      <c r="H348" s="6"/>
      <c r="I348" s="5"/>
      <c r="J348" s="5"/>
      <c r="K348" s="5"/>
      <c r="L348" s="5"/>
      <c r="M348" s="5"/>
      <c r="N348" s="5"/>
      <c r="O348" s="5"/>
      <c r="P348" s="5"/>
      <c r="Q348" s="5"/>
      <c r="R348" s="7"/>
      <c r="S348" s="5"/>
      <c r="T348" s="7">
        <f>T347</f>
        <v>0</v>
      </c>
    </row>
    <row r="349" spans="1:20" x14ac:dyDescent="0.25">
      <c r="A349" s="2"/>
      <c r="B349" s="2" t="s">
        <v>62</v>
      </c>
      <c r="C349" s="2"/>
      <c r="D349" s="2"/>
      <c r="E349" s="2"/>
      <c r="F349" s="2"/>
      <c r="G349" s="2"/>
      <c r="H349" s="4"/>
      <c r="I349" s="2"/>
      <c r="J349" s="2"/>
      <c r="K349" s="2"/>
      <c r="L349" s="2"/>
      <c r="M349" s="2"/>
      <c r="N349" s="2"/>
      <c r="O349" s="2"/>
      <c r="P349" s="2"/>
      <c r="Q349" s="2"/>
      <c r="R349" s="3"/>
      <c r="S349" s="2"/>
      <c r="T349" s="3">
        <v>0</v>
      </c>
    </row>
    <row r="350" spans="1:20" ht="15.75" thickBot="1" x14ac:dyDescent="0.3">
      <c r="A350" s="1"/>
      <c r="B350" s="1"/>
      <c r="C350" s="1"/>
      <c r="D350" s="5"/>
      <c r="E350" s="5"/>
      <c r="F350" s="5" t="s">
        <v>119</v>
      </c>
      <c r="G350" s="5"/>
      <c r="H350" s="6">
        <v>44562</v>
      </c>
      <c r="I350" s="5"/>
      <c r="J350" s="5" t="s">
        <v>121</v>
      </c>
      <c r="K350" s="5"/>
      <c r="L350" s="5" t="s">
        <v>62</v>
      </c>
      <c r="M350" s="5"/>
      <c r="N350" s="5" t="s">
        <v>119</v>
      </c>
      <c r="O350" s="5"/>
      <c r="P350" s="5" t="s">
        <v>8</v>
      </c>
      <c r="Q350" s="5"/>
      <c r="R350" s="8">
        <v>-47931.33</v>
      </c>
      <c r="S350" s="5"/>
      <c r="T350" s="8">
        <f>ROUND(T349+R350,5)</f>
        <v>-47931.33</v>
      </c>
    </row>
    <row r="351" spans="1:20" x14ac:dyDescent="0.25">
      <c r="A351" s="5"/>
      <c r="B351" s="5" t="s">
        <v>63</v>
      </c>
      <c r="C351" s="5"/>
      <c r="D351" s="5"/>
      <c r="E351" s="5"/>
      <c r="F351" s="5"/>
      <c r="G351" s="5"/>
      <c r="H351" s="6"/>
      <c r="I351" s="5"/>
      <c r="J351" s="5"/>
      <c r="K351" s="5"/>
      <c r="L351" s="5"/>
      <c r="M351" s="5"/>
      <c r="N351" s="5"/>
      <c r="O351" s="5"/>
      <c r="P351" s="5"/>
      <c r="Q351" s="5"/>
      <c r="R351" s="7">
        <f>ROUND(SUM(R349:R350),5)</f>
        <v>-47931.33</v>
      </c>
      <c r="S351" s="5"/>
      <c r="T351" s="7">
        <f>T350</f>
        <v>-47931.33</v>
      </c>
    </row>
    <row r="352" spans="1:20" x14ac:dyDescent="0.25">
      <c r="A352" s="2"/>
      <c r="B352" s="2" t="s">
        <v>64</v>
      </c>
      <c r="C352" s="2"/>
      <c r="D352" s="2"/>
      <c r="E352" s="2"/>
      <c r="F352" s="2"/>
      <c r="G352" s="2"/>
      <c r="H352" s="4"/>
      <c r="I352" s="2"/>
      <c r="J352" s="2"/>
      <c r="K352" s="2"/>
      <c r="L352" s="2"/>
      <c r="M352" s="2"/>
      <c r="N352" s="2"/>
      <c r="O352" s="2"/>
      <c r="P352" s="2"/>
      <c r="Q352" s="2"/>
      <c r="R352" s="3"/>
      <c r="S352" s="2"/>
      <c r="T352" s="3">
        <v>0</v>
      </c>
    </row>
    <row r="353" spans="1:20" x14ac:dyDescent="0.25">
      <c r="A353" s="5"/>
      <c r="B353" s="5" t="s">
        <v>65</v>
      </c>
      <c r="C353" s="5"/>
      <c r="D353" s="5"/>
      <c r="E353" s="5"/>
      <c r="F353" s="5"/>
      <c r="G353" s="5"/>
      <c r="H353" s="6"/>
      <c r="I353" s="5"/>
      <c r="J353" s="5"/>
      <c r="K353" s="5"/>
      <c r="L353" s="5"/>
      <c r="M353" s="5"/>
      <c r="N353" s="5"/>
      <c r="O353" s="5"/>
      <c r="P353" s="5"/>
      <c r="Q353" s="5"/>
      <c r="R353" s="7"/>
      <c r="S353" s="5"/>
      <c r="T353" s="7">
        <f>T352</f>
        <v>0</v>
      </c>
    </row>
    <row r="354" spans="1:20" x14ac:dyDescent="0.25">
      <c r="A354" s="2"/>
      <c r="B354" s="2" t="s">
        <v>66</v>
      </c>
      <c r="C354" s="2"/>
      <c r="D354" s="2"/>
      <c r="E354" s="2"/>
      <c r="F354" s="2"/>
      <c r="G354" s="2"/>
      <c r="H354" s="4"/>
      <c r="I354" s="2"/>
      <c r="J354" s="2"/>
      <c r="K354" s="2"/>
      <c r="L354" s="2"/>
      <c r="M354" s="2"/>
      <c r="N354" s="2"/>
      <c r="O354" s="2"/>
      <c r="P354" s="2"/>
      <c r="Q354" s="2"/>
      <c r="R354" s="3"/>
      <c r="S354" s="2"/>
      <c r="T354" s="3">
        <v>0</v>
      </c>
    </row>
    <row r="355" spans="1:20" x14ac:dyDescent="0.25">
      <c r="A355" s="5"/>
      <c r="B355" s="5" t="s">
        <v>67</v>
      </c>
      <c r="C355" s="5"/>
      <c r="D355" s="5"/>
      <c r="E355" s="5"/>
      <c r="F355" s="5"/>
      <c r="G355" s="5"/>
      <c r="H355" s="6"/>
      <c r="I355" s="5"/>
      <c r="J355" s="5"/>
      <c r="K355" s="5"/>
      <c r="L355" s="5"/>
      <c r="M355" s="5"/>
      <c r="N355" s="5"/>
      <c r="O355" s="5"/>
      <c r="P355" s="5"/>
      <c r="Q355" s="5"/>
      <c r="R355" s="7"/>
      <c r="S355" s="5"/>
      <c r="T355" s="7">
        <f>T354</f>
        <v>0</v>
      </c>
    </row>
    <row r="356" spans="1:20" x14ac:dyDescent="0.25">
      <c r="A356" s="2"/>
      <c r="B356" s="2" t="s">
        <v>68</v>
      </c>
      <c r="C356" s="2"/>
      <c r="D356" s="2"/>
      <c r="E356" s="2"/>
      <c r="F356" s="2"/>
      <c r="G356" s="2"/>
      <c r="H356" s="4"/>
      <c r="I356" s="2"/>
      <c r="J356" s="2"/>
      <c r="K356" s="2"/>
      <c r="L356" s="2"/>
      <c r="M356" s="2"/>
      <c r="N356" s="2"/>
      <c r="O356" s="2"/>
      <c r="P356" s="2"/>
      <c r="Q356" s="2"/>
      <c r="R356" s="3"/>
      <c r="S356" s="2"/>
      <c r="T356" s="3">
        <v>0</v>
      </c>
    </row>
    <row r="357" spans="1:20" x14ac:dyDescent="0.25">
      <c r="A357" s="5"/>
      <c r="B357" s="5" t="s">
        <v>69</v>
      </c>
      <c r="C357" s="5"/>
      <c r="D357" s="5"/>
      <c r="E357" s="5"/>
      <c r="F357" s="5"/>
      <c r="G357" s="5"/>
      <c r="H357" s="6"/>
      <c r="I357" s="5"/>
      <c r="J357" s="5"/>
      <c r="K357" s="5"/>
      <c r="L357" s="5"/>
      <c r="M357" s="5"/>
      <c r="N357" s="5"/>
      <c r="O357" s="5"/>
      <c r="P357" s="5"/>
      <c r="Q357" s="5"/>
      <c r="R357" s="7"/>
      <c r="S357" s="5"/>
      <c r="T357" s="7">
        <f>T356</f>
        <v>0</v>
      </c>
    </row>
    <row r="358" spans="1:20" x14ac:dyDescent="0.25">
      <c r="A358" s="2"/>
      <c r="B358" s="2" t="s">
        <v>70</v>
      </c>
      <c r="C358" s="2"/>
      <c r="D358" s="2"/>
      <c r="E358" s="2"/>
      <c r="F358" s="2"/>
      <c r="G358" s="2"/>
      <c r="H358" s="4"/>
      <c r="I358" s="2"/>
      <c r="J358" s="2"/>
      <c r="K358" s="2"/>
      <c r="L358" s="2"/>
      <c r="M358" s="2"/>
      <c r="N358" s="2"/>
      <c r="O358" s="2"/>
      <c r="P358" s="2"/>
      <c r="Q358" s="2"/>
      <c r="R358" s="3"/>
      <c r="S358" s="2"/>
      <c r="T358" s="3">
        <v>0</v>
      </c>
    </row>
    <row r="359" spans="1:20" x14ac:dyDescent="0.25">
      <c r="A359" s="2"/>
      <c r="B359" s="2"/>
      <c r="C359" s="2" t="s">
        <v>71</v>
      </c>
      <c r="D359" s="2"/>
      <c r="E359" s="2"/>
      <c r="F359" s="2"/>
      <c r="G359" s="2"/>
      <c r="H359" s="4"/>
      <c r="I359" s="2"/>
      <c r="J359" s="2"/>
      <c r="K359" s="2"/>
      <c r="L359" s="2"/>
      <c r="M359" s="2"/>
      <c r="N359" s="2"/>
      <c r="O359" s="2"/>
      <c r="P359" s="2"/>
      <c r="Q359" s="2"/>
      <c r="R359" s="3"/>
      <c r="S359" s="2"/>
      <c r="T359" s="3">
        <v>0</v>
      </c>
    </row>
    <row r="360" spans="1:20" x14ac:dyDescent="0.25">
      <c r="A360" s="5"/>
      <c r="B360" s="5"/>
      <c r="C360" s="5" t="s">
        <v>72</v>
      </c>
      <c r="D360" s="5"/>
      <c r="E360" s="5"/>
      <c r="F360" s="5"/>
      <c r="G360" s="5"/>
      <c r="H360" s="6"/>
      <c r="I360" s="5"/>
      <c r="J360" s="5"/>
      <c r="K360" s="5"/>
      <c r="L360" s="5"/>
      <c r="M360" s="5"/>
      <c r="N360" s="5"/>
      <c r="O360" s="5"/>
      <c r="P360" s="5"/>
      <c r="Q360" s="5"/>
      <c r="R360" s="7"/>
      <c r="S360" s="5"/>
      <c r="T360" s="7">
        <f>T359</f>
        <v>0</v>
      </c>
    </row>
    <row r="361" spans="1:20" x14ac:dyDescent="0.25">
      <c r="A361" s="2"/>
      <c r="B361" s="2"/>
      <c r="C361" s="2" t="s">
        <v>73</v>
      </c>
      <c r="D361" s="2"/>
      <c r="E361" s="2"/>
      <c r="F361" s="2"/>
      <c r="G361" s="2"/>
      <c r="H361" s="4"/>
      <c r="I361" s="2"/>
      <c r="J361" s="2"/>
      <c r="K361" s="2"/>
      <c r="L361" s="2"/>
      <c r="M361" s="2"/>
      <c r="N361" s="2"/>
      <c r="O361" s="2"/>
      <c r="P361" s="2"/>
      <c r="Q361" s="2"/>
      <c r="R361" s="3"/>
      <c r="S361" s="2"/>
      <c r="T361" s="3">
        <v>0</v>
      </c>
    </row>
    <row r="362" spans="1:20" ht="15.75" thickBot="1" x14ac:dyDescent="0.3">
      <c r="A362" s="5"/>
      <c r="B362" s="5"/>
      <c r="C362" s="5" t="s">
        <v>74</v>
      </c>
      <c r="D362" s="5"/>
      <c r="E362" s="5"/>
      <c r="F362" s="5"/>
      <c r="G362" s="5"/>
      <c r="H362" s="6"/>
      <c r="I362" s="5"/>
      <c r="J362" s="5"/>
      <c r="K362" s="5"/>
      <c r="L362" s="5"/>
      <c r="M362" s="5"/>
      <c r="N362" s="5"/>
      <c r="O362" s="5"/>
      <c r="P362" s="5"/>
      <c r="Q362" s="5"/>
      <c r="R362" s="8"/>
      <c r="S362" s="5"/>
      <c r="T362" s="8">
        <f>T361</f>
        <v>0</v>
      </c>
    </row>
    <row r="363" spans="1:20" x14ac:dyDescent="0.25">
      <c r="A363" s="5"/>
      <c r="B363" s="5" t="s">
        <v>75</v>
      </c>
      <c r="C363" s="5"/>
      <c r="D363" s="5"/>
      <c r="E363" s="5"/>
      <c r="F363" s="5"/>
      <c r="G363" s="5"/>
      <c r="H363" s="6"/>
      <c r="I363" s="5"/>
      <c r="J363" s="5"/>
      <c r="K363" s="5"/>
      <c r="L363" s="5"/>
      <c r="M363" s="5"/>
      <c r="N363" s="5"/>
      <c r="O363" s="5"/>
      <c r="P363" s="5"/>
      <c r="Q363" s="5"/>
      <c r="R363" s="7"/>
      <c r="S363" s="5"/>
      <c r="T363" s="7">
        <f>ROUND(T360+T362,5)</f>
        <v>0</v>
      </c>
    </row>
    <row r="364" spans="1:20" x14ac:dyDescent="0.25">
      <c r="A364" s="2"/>
      <c r="B364" s="2" t="s">
        <v>76</v>
      </c>
      <c r="C364" s="2"/>
      <c r="D364" s="2"/>
      <c r="E364" s="2"/>
      <c r="F364" s="2"/>
      <c r="G364" s="2"/>
      <c r="H364" s="4"/>
      <c r="I364" s="2"/>
      <c r="J364" s="2"/>
      <c r="K364" s="2"/>
      <c r="L364" s="2"/>
      <c r="M364" s="2"/>
      <c r="N364" s="2"/>
      <c r="O364" s="2"/>
      <c r="P364" s="2"/>
      <c r="Q364" s="2"/>
      <c r="R364" s="3"/>
      <c r="S364" s="2"/>
      <c r="T364" s="3">
        <v>0</v>
      </c>
    </row>
    <row r="365" spans="1:20" ht="15.75" thickBot="1" x14ac:dyDescent="0.3">
      <c r="A365" s="1"/>
      <c r="B365" s="1"/>
      <c r="C365" s="1"/>
      <c r="D365" s="5"/>
      <c r="E365" s="5"/>
      <c r="F365" s="5" t="s">
        <v>119</v>
      </c>
      <c r="G365" s="5"/>
      <c r="H365" s="6">
        <v>44562</v>
      </c>
      <c r="I365" s="5"/>
      <c r="J365" s="5" t="s">
        <v>121</v>
      </c>
      <c r="K365" s="5"/>
      <c r="L365" s="5" t="s">
        <v>221</v>
      </c>
      <c r="M365" s="5"/>
      <c r="N365" s="5" t="s">
        <v>119</v>
      </c>
      <c r="O365" s="5"/>
      <c r="P365" s="5" t="s">
        <v>8</v>
      </c>
      <c r="Q365" s="5"/>
      <c r="R365" s="8">
        <v>-3.69</v>
      </c>
      <c r="S365" s="5"/>
      <c r="T365" s="8">
        <f>ROUND(T364+R365,5)</f>
        <v>-3.69</v>
      </c>
    </row>
    <row r="366" spans="1:20" x14ac:dyDescent="0.25">
      <c r="A366" s="5"/>
      <c r="B366" s="5" t="s">
        <v>77</v>
      </c>
      <c r="C366" s="5"/>
      <c r="D366" s="5"/>
      <c r="E366" s="5"/>
      <c r="F366" s="5"/>
      <c r="G366" s="5"/>
      <c r="H366" s="6"/>
      <c r="I366" s="5"/>
      <c r="J366" s="5"/>
      <c r="K366" s="5"/>
      <c r="L366" s="5"/>
      <c r="M366" s="5"/>
      <c r="N366" s="5"/>
      <c r="O366" s="5"/>
      <c r="P366" s="5"/>
      <c r="Q366" s="5"/>
      <c r="R366" s="7">
        <f>ROUND(SUM(R364:R365),5)</f>
        <v>-3.69</v>
      </c>
      <c r="S366" s="5"/>
      <c r="T366" s="7">
        <f>T365</f>
        <v>-3.69</v>
      </c>
    </row>
    <row r="367" spans="1:20" x14ac:dyDescent="0.25">
      <c r="A367" s="2"/>
      <c r="B367" s="2" t="s">
        <v>78</v>
      </c>
      <c r="C367" s="2"/>
      <c r="D367" s="2"/>
      <c r="E367" s="2"/>
      <c r="F367" s="2"/>
      <c r="G367" s="2"/>
      <c r="H367" s="4"/>
      <c r="I367" s="2"/>
      <c r="J367" s="2"/>
      <c r="K367" s="2"/>
      <c r="L367" s="2"/>
      <c r="M367" s="2"/>
      <c r="N367" s="2"/>
      <c r="O367" s="2"/>
      <c r="P367" s="2"/>
      <c r="Q367" s="2"/>
      <c r="R367" s="3"/>
      <c r="S367" s="2"/>
      <c r="T367" s="3">
        <v>0</v>
      </c>
    </row>
    <row r="368" spans="1:20" x14ac:dyDescent="0.25">
      <c r="A368" s="5"/>
      <c r="B368" s="5" t="s">
        <v>79</v>
      </c>
      <c r="C368" s="5"/>
      <c r="D368" s="5"/>
      <c r="E368" s="5"/>
      <c r="F368" s="5"/>
      <c r="G368" s="5"/>
      <c r="H368" s="6"/>
      <c r="I368" s="5"/>
      <c r="J368" s="5"/>
      <c r="K368" s="5"/>
      <c r="L368" s="5"/>
      <c r="M368" s="5"/>
      <c r="N368" s="5"/>
      <c r="O368" s="5"/>
      <c r="P368" s="5"/>
      <c r="Q368" s="5"/>
      <c r="R368" s="7"/>
      <c r="S368" s="5"/>
      <c r="T368" s="7">
        <f>T367</f>
        <v>0</v>
      </c>
    </row>
    <row r="369" spans="1:20" x14ac:dyDescent="0.25">
      <c r="A369" s="2"/>
      <c r="B369" s="2" t="s">
        <v>80</v>
      </c>
      <c r="C369" s="2"/>
      <c r="D369" s="2"/>
      <c r="E369" s="2"/>
      <c r="F369" s="2"/>
      <c r="G369" s="2"/>
      <c r="H369" s="4"/>
      <c r="I369" s="2"/>
      <c r="J369" s="2"/>
      <c r="K369" s="2"/>
      <c r="L369" s="2"/>
      <c r="M369" s="2"/>
      <c r="N369" s="2"/>
      <c r="O369" s="2"/>
      <c r="P369" s="2"/>
      <c r="Q369" s="2"/>
      <c r="R369" s="3"/>
      <c r="S369" s="2"/>
      <c r="T369" s="3">
        <v>0</v>
      </c>
    </row>
    <row r="370" spans="1:20" x14ac:dyDescent="0.25">
      <c r="A370" s="5"/>
      <c r="B370" s="5" t="s">
        <v>81</v>
      </c>
      <c r="C370" s="5"/>
      <c r="D370" s="5"/>
      <c r="E370" s="5"/>
      <c r="F370" s="5"/>
      <c r="G370" s="5"/>
      <c r="H370" s="6"/>
      <c r="I370" s="5"/>
      <c r="J370" s="5"/>
      <c r="K370" s="5"/>
      <c r="L370" s="5"/>
      <c r="M370" s="5"/>
      <c r="N370" s="5"/>
      <c r="O370" s="5"/>
      <c r="P370" s="5"/>
      <c r="Q370" s="5"/>
      <c r="R370" s="7"/>
      <c r="S370" s="5"/>
      <c r="T370" s="7">
        <f>T369</f>
        <v>0</v>
      </c>
    </row>
    <row r="371" spans="1:20" x14ac:dyDescent="0.25">
      <c r="A371" s="2"/>
      <c r="B371" s="2" t="s">
        <v>82</v>
      </c>
      <c r="C371" s="2"/>
      <c r="D371" s="2"/>
      <c r="E371" s="2"/>
      <c r="F371" s="2"/>
      <c r="G371" s="2"/>
      <c r="H371" s="4"/>
      <c r="I371" s="2"/>
      <c r="J371" s="2"/>
      <c r="K371" s="2"/>
      <c r="L371" s="2"/>
      <c r="M371" s="2"/>
      <c r="N371" s="2"/>
      <c r="O371" s="2"/>
      <c r="P371" s="2"/>
      <c r="Q371" s="2"/>
      <c r="R371" s="3"/>
      <c r="S371" s="2"/>
      <c r="T371" s="3">
        <v>0</v>
      </c>
    </row>
    <row r="372" spans="1:20" x14ac:dyDescent="0.25">
      <c r="A372" s="5"/>
      <c r="B372" s="5" t="s">
        <v>83</v>
      </c>
      <c r="C372" s="5"/>
      <c r="D372" s="5"/>
      <c r="E372" s="5"/>
      <c r="F372" s="5"/>
      <c r="G372" s="5"/>
      <c r="H372" s="6"/>
      <c r="I372" s="5"/>
      <c r="J372" s="5"/>
      <c r="K372" s="5"/>
      <c r="L372" s="5"/>
      <c r="M372" s="5"/>
      <c r="N372" s="5"/>
      <c r="O372" s="5"/>
      <c r="P372" s="5"/>
      <c r="Q372" s="5"/>
      <c r="R372" s="7"/>
      <c r="S372" s="5"/>
      <c r="T372" s="7">
        <f>T371</f>
        <v>0</v>
      </c>
    </row>
    <row r="373" spans="1:20" x14ac:dyDescent="0.25">
      <c r="A373" s="2"/>
      <c r="B373" s="2" t="s">
        <v>84</v>
      </c>
      <c r="C373" s="2"/>
      <c r="D373" s="2"/>
      <c r="E373" s="2"/>
      <c r="F373" s="2"/>
      <c r="G373" s="2"/>
      <c r="H373" s="4"/>
      <c r="I373" s="2"/>
      <c r="J373" s="2"/>
      <c r="K373" s="2"/>
      <c r="L373" s="2"/>
      <c r="M373" s="2"/>
      <c r="N373" s="2"/>
      <c r="O373" s="2"/>
      <c r="P373" s="2"/>
      <c r="Q373" s="2"/>
      <c r="R373" s="3"/>
      <c r="S373" s="2"/>
      <c r="T373" s="3">
        <v>0</v>
      </c>
    </row>
    <row r="374" spans="1:20" x14ac:dyDescent="0.25">
      <c r="A374" s="5"/>
      <c r="B374" s="5" t="s">
        <v>85</v>
      </c>
      <c r="C374" s="5"/>
      <c r="D374" s="5"/>
      <c r="E374" s="5"/>
      <c r="F374" s="5"/>
      <c r="G374" s="5"/>
      <c r="H374" s="6"/>
      <c r="I374" s="5"/>
      <c r="J374" s="5"/>
      <c r="K374" s="5"/>
      <c r="L374" s="5"/>
      <c r="M374" s="5"/>
      <c r="N374" s="5"/>
      <c r="O374" s="5"/>
      <c r="P374" s="5"/>
      <c r="Q374" s="5"/>
      <c r="R374" s="7"/>
      <c r="S374" s="5"/>
      <c r="T374" s="7">
        <f>T373</f>
        <v>0</v>
      </c>
    </row>
    <row r="375" spans="1:20" x14ac:dyDescent="0.25">
      <c r="A375" s="2"/>
      <c r="B375" s="2" t="s">
        <v>86</v>
      </c>
      <c r="C375" s="2"/>
      <c r="D375" s="2"/>
      <c r="E375" s="2"/>
      <c r="F375" s="2"/>
      <c r="G375" s="2"/>
      <c r="H375" s="4"/>
      <c r="I375" s="2"/>
      <c r="J375" s="2"/>
      <c r="K375" s="2"/>
      <c r="L375" s="2"/>
      <c r="M375" s="2"/>
      <c r="N375" s="2"/>
      <c r="O375" s="2"/>
      <c r="P375" s="2"/>
      <c r="Q375" s="2"/>
      <c r="R375" s="3"/>
      <c r="S375" s="2"/>
      <c r="T375" s="3">
        <v>0</v>
      </c>
    </row>
    <row r="376" spans="1:20" x14ac:dyDescent="0.25">
      <c r="A376" s="5"/>
      <c r="B376" s="5" t="s">
        <v>87</v>
      </c>
      <c r="C376" s="5"/>
      <c r="D376" s="5"/>
      <c r="E376" s="5"/>
      <c r="F376" s="5"/>
      <c r="G376" s="5"/>
      <c r="H376" s="6"/>
      <c r="I376" s="5"/>
      <c r="J376" s="5"/>
      <c r="K376" s="5"/>
      <c r="L376" s="5"/>
      <c r="M376" s="5"/>
      <c r="N376" s="5"/>
      <c r="O376" s="5"/>
      <c r="P376" s="5"/>
      <c r="Q376" s="5"/>
      <c r="R376" s="7"/>
      <c r="S376" s="5"/>
      <c r="T376" s="7">
        <f>T375</f>
        <v>0</v>
      </c>
    </row>
    <row r="377" spans="1:20" x14ac:dyDescent="0.25">
      <c r="A377" s="2"/>
      <c r="B377" s="2" t="s">
        <v>88</v>
      </c>
      <c r="C377" s="2"/>
      <c r="D377" s="2"/>
      <c r="E377" s="2"/>
      <c r="F377" s="2"/>
      <c r="G377" s="2"/>
      <c r="H377" s="4"/>
      <c r="I377" s="2"/>
      <c r="J377" s="2"/>
      <c r="K377" s="2"/>
      <c r="L377" s="2"/>
      <c r="M377" s="2"/>
      <c r="N377" s="2"/>
      <c r="O377" s="2"/>
      <c r="P377" s="2"/>
      <c r="Q377" s="2"/>
      <c r="R377" s="3"/>
      <c r="S377" s="2"/>
      <c r="T377" s="3">
        <v>0</v>
      </c>
    </row>
    <row r="378" spans="1:20" x14ac:dyDescent="0.25">
      <c r="A378" s="5"/>
      <c r="B378" s="5" t="s">
        <v>89</v>
      </c>
      <c r="C378" s="5"/>
      <c r="D378" s="5"/>
      <c r="E378" s="5"/>
      <c r="F378" s="5"/>
      <c r="G378" s="5"/>
      <c r="H378" s="6"/>
      <c r="I378" s="5"/>
      <c r="J378" s="5"/>
      <c r="K378" s="5"/>
      <c r="L378" s="5"/>
      <c r="M378" s="5"/>
      <c r="N378" s="5"/>
      <c r="O378" s="5"/>
      <c r="P378" s="5"/>
      <c r="Q378" s="5"/>
      <c r="R378" s="7"/>
      <c r="S378" s="5"/>
      <c r="T378" s="7">
        <f>T377</f>
        <v>0</v>
      </c>
    </row>
    <row r="379" spans="1:20" x14ac:dyDescent="0.25">
      <c r="A379" s="2"/>
      <c r="B379" s="2" t="s">
        <v>90</v>
      </c>
      <c r="C379" s="2"/>
      <c r="D379" s="2"/>
      <c r="E379" s="2"/>
      <c r="F379" s="2"/>
      <c r="G379" s="2"/>
      <c r="H379" s="4"/>
      <c r="I379" s="2"/>
      <c r="J379" s="2"/>
      <c r="K379" s="2"/>
      <c r="L379" s="2"/>
      <c r="M379" s="2"/>
      <c r="N379" s="2"/>
      <c r="O379" s="2"/>
      <c r="P379" s="2"/>
      <c r="Q379" s="2"/>
      <c r="R379" s="3"/>
      <c r="S379" s="2"/>
      <c r="T379" s="3">
        <v>0</v>
      </c>
    </row>
    <row r="380" spans="1:20" x14ac:dyDescent="0.25">
      <c r="A380" s="5"/>
      <c r="B380" s="5" t="s">
        <v>91</v>
      </c>
      <c r="C380" s="5"/>
      <c r="D380" s="5"/>
      <c r="E380" s="5"/>
      <c r="F380" s="5"/>
      <c r="G380" s="5"/>
      <c r="H380" s="6"/>
      <c r="I380" s="5"/>
      <c r="J380" s="5"/>
      <c r="K380" s="5"/>
      <c r="L380" s="5"/>
      <c r="M380" s="5"/>
      <c r="N380" s="5"/>
      <c r="O380" s="5"/>
      <c r="P380" s="5"/>
      <c r="Q380" s="5"/>
      <c r="R380" s="7"/>
      <c r="S380" s="5"/>
      <c r="T380" s="7">
        <f>T379</f>
        <v>0</v>
      </c>
    </row>
    <row r="381" spans="1:20" x14ac:dyDescent="0.25">
      <c r="A381" s="2"/>
      <c r="B381" s="2" t="s">
        <v>92</v>
      </c>
      <c r="C381" s="2"/>
      <c r="D381" s="2"/>
      <c r="E381" s="2"/>
      <c r="F381" s="2"/>
      <c r="G381" s="2"/>
      <c r="H381" s="4"/>
      <c r="I381" s="2"/>
      <c r="J381" s="2"/>
      <c r="K381" s="2"/>
      <c r="L381" s="2"/>
      <c r="M381" s="2"/>
      <c r="N381" s="2"/>
      <c r="O381" s="2"/>
      <c r="P381" s="2"/>
      <c r="Q381" s="2"/>
      <c r="R381" s="3"/>
      <c r="S381" s="2"/>
      <c r="T381" s="3">
        <v>0</v>
      </c>
    </row>
    <row r="382" spans="1:20" x14ac:dyDescent="0.25">
      <c r="A382" s="5"/>
      <c r="B382" s="5" t="s">
        <v>93</v>
      </c>
      <c r="C382" s="5"/>
      <c r="D382" s="5"/>
      <c r="E382" s="5"/>
      <c r="F382" s="5"/>
      <c r="G382" s="5"/>
      <c r="H382" s="6"/>
      <c r="I382" s="5"/>
      <c r="J382" s="5"/>
      <c r="K382" s="5"/>
      <c r="L382" s="5"/>
      <c r="M382" s="5"/>
      <c r="N382" s="5"/>
      <c r="O382" s="5"/>
      <c r="P382" s="5"/>
      <c r="Q382" s="5"/>
      <c r="R382" s="7"/>
      <c r="S382" s="5"/>
      <c r="T382" s="7">
        <f>T381</f>
        <v>0</v>
      </c>
    </row>
    <row r="383" spans="1:20" x14ac:dyDescent="0.25">
      <c r="A383" s="2"/>
      <c r="B383" s="2" t="s">
        <v>94</v>
      </c>
      <c r="C383" s="2"/>
      <c r="D383" s="2"/>
      <c r="E383" s="2"/>
      <c r="F383" s="2"/>
      <c r="G383" s="2"/>
      <c r="H383" s="4"/>
      <c r="I383" s="2"/>
      <c r="J383" s="2"/>
      <c r="K383" s="2"/>
      <c r="L383" s="2"/>
      <c r="M383" s="2"/>
      <c r="N383" s="2"/>
      <c r="O383" s="2"/>
      <c r="P383" s="2"/>
      <c r="Q383" s="2"/>
      <c r="R383" s="3"/>
      <c r="S383" s="2"/>
      <c r="T383" s="3">
        <v>0</v>
      </c>
    </row>
    <row r="384" spans="1:20" x14ac:dyDescent="0.25">
      <c r="A384" s="5"/>
      <c r="B384" s="5" t="s">
        <v>95</v>
      </c>
      <c r="C384" s="5"/>
      <c r="D384" s="5"/>
      <c r="E384" s="5"/>
      <c r="F384" s="5"/>
      <c r="G384" s="5"/>
      <c r="H384" s="6"/>
      <c r="I384" s="5"/>
      <c r="J384" s="5"/>
      <c r="K384" s="5"/>
      <c r="L384" s="5"/>
      <c r="M384" s="5"/>
      <c r="N384" s="5"/>
      <c r="O384" s="5"/>
      <c r="P384" s="5"/>
      <c r="Q384" s="5"/>
      <c r="R384" s="7"/>
      <c r="S384" s="5"/>
      <c r="T384" s="7">
        <f>T383</f>
        <v>0</v>
      </c>
    </row>
    <row r="385" spans="1:20" x14ac:dyDescent="0.25">
      <c r="A385" s="2"/>
      <c r="B385" s="2" t="s">
        <v>96</v>
      </c>
      <c r="C385" s="2"/>
      <c r="D385" s="2"/>
      <c r="E385" s="2"/>
      <c r="F385" s="2"/>
      <c r="G385" s="2"/>
      <c r="H385" s="4"/>
      <c r="I385" s="2"/>
      <c r="J385" s="2"/>
      <c r="K385" s="2"/>
      <c r="L385" s="2"/>
      <c r="M385" s="2"/>
      <c r="N385" s="2"/>
      <c r="O385" s="2"/>
      <c r="P385" s="2"/>
      <c r="Q385" s="2"/>
      <c r="R385" s="3"/>
      <c r="S385" s="2"/>
      <c r="T385" s="3">
        <v>0</v>
      </c>
    </row>
    <row r="386" spans="1:20" x14ac:dyDescent="0.25">
      <c r="A386" s="5"/>
      <c r="B386" s="5" t="s">
        <v>97</v>
      </c>
      <c r="C386" s="5"/>
      <c r="D386" s="5"/>
      <c r="E386" s="5"/>
      <c r="F386" s="5"/>
      <c r="G386" s="5"/>
      <c r="H386" s="6"/>
      <c r="I386" s="5"/>
      <c r="J386" s="5"/>
      <c r="K386" s="5"/>
      <c r="L386" s="5"/>
      <c r="M386" s="5"/>
      <c r="N386" s="5"/>
      <c r="O386" s="5"/>
      <c r="P386" s="5"/>
      <c r="Q386" s="5"/>
      <c r="R386" s="7"/>
      <c r="S386" s="5"/>
      <c r="T386" s="7">
        <f>T385</f>
        <v>0</v>
      </c>
    </row>
    <row r="387" spans="1:20" x14ac:dyDescent="0.25">
      <c r="A387" s="2"/>
      <c r="B387" s="2" t="s">
        <v>98</v>
      </c>
      <c r="C387" s="2"/>
      <c r="D387" s="2"/>
      <c r="E387" s="2"/>
      <c r="F387" s="2"/>
      <c r="G387" s="2"/>
      <c r="H387" s="4"/>
      <c r="I387" s="2"/>
      <c r="J387" s="2"/>
      <c r="K387" s="2"/>
      <c r="L387" s="2"/>
      <c r="M387" s="2"/>
      <c r="N387" s="2"/>
      <c r="O387" s="2"/>
      <c r="P387" s="2"/>
      <c r="Q387" s="2"/>
      <c r="R387" s="3"/>
      <c r="S387" s="2"/>
      <c r="T387" s="3">
        <v>0</v>
      </c>
    </row>
    <row r="388" spans="1:20" x14ac:dyDescent="0.25">
      <c r="A388" s="5"/>
      <c r="B388" s="5" t="s">
        <v>99</v>
      </c>
      <c r="C388" s="5"/>
      <c r="D388" s="5"/>
      <c r="E388" s="5"/>
      <c r="F388" s="5"/>
      <c r="G388" s="5"/>
      <c r="H388" s="6"/>
      <c r="I388" s="5"/>
      <c r="J388" s="5"/>
      <c r="K388" s="5"/>
      <c r="L388" s="5"/>
      <c r="M388" s="5"/>
      <c r="N388" s="5"/>
      <c r="O388" s="5"/>
      <c r="P388" s="5"/>
      <c r="Q388" s="5"/>
      <c r="R388" s="7"/>
      <c r="S388" s="5"/>
      <c r="T388" s="7">
        <f>T387</f>
        <v>0</v>
      </c>
    </row>
    <row r="389" spans="1:20" x14ac:dyDescent="0.25">
      <c r="A389" s="2"/>
      <c r="B389" s="2" t="s">
        <v>100</v>
      </c>
      <c r="C389" s="2"/>
      <c r="D389" s="2"/>
      <c r="E389" s="2"/>
      <c r="F389" s="2"/>
      <c r="G389" s="2"/>
      <c r="H389" s="4"/>
      <c r="I389" s="2"/>
      <c r="J389" s="2"/>
      <c r="K389" s="2"/>
      <c r="L389" s="2"/>
      <c r="M389" s="2"/>
      <c r="N389" s="2"/>
      <c r="O389" s="2"/>
      <c r="P389" s="2"/>
      <c r="Q389" s="2"/>
      <c r="R389" s="3"/>
      <c r="S389" s="2"/>
      <c r="T389" s="3">
        <v>0</v>
      </c>
    </row>
    <row r="390" spans="1:20" x14ac:dyDescent="0.25">
      <c r="A390" s="5"/>
      <c r="B390" s="5" t="s">
        <v>101</v>
      </c>
      <c r="C390" s="5"/>
      <c r="D390" s="5"/>
      <c r="E390" s="5"/>
      <c r="F390" s="5"/>
      <c r="G390" s="5"/>
      <c r="H390" s="6"/>
      <c r="I390" s="5"/>
      <c r="J390" s="5"/>
      <c r="K390" s="5"/>
      <c r="L390" s="5"/>
      <c r="M390" s="5"/>
      <c r="N390" s="5"/>
      <c r="O390" s="5"/>
      <c r="P390" s="5"/>
      <c r="Q390" s="5"/>
      <c r="R390" s="7"/>
      <c r="S390" s="5"/>
      <c r="T390" s="7">
        <f>T389</f>
        <v>0</v>
      </c>
    </row>
    <row r="391" spans="1:20" x14ac:dyDescent="0.25">
      <c r="A391" s="2"/>
      <c r="B391" s="2" t="s">
        <v>102</v>
      </c>
      <c r="C391" s="2"/>
      <c r="D391" s="2"/>
      <c r="E391" s="2"/>
      <c r="F391" s="2"/>
      <c r="G391" s="2"/>
      <c r="H391" s="4"/>
      <c r="I391" s="2"/>
      <c r="J391" s="2"/>
      <c r="K391" s="2"/>
      <c r="L391" s="2"/>
      <c r="M391" s="2"/>
      <c r="N391" s="2"/>
      <c r="O391" s="2"/>
      <c r="P391" s="2"/>
      <c r="Q391" s="2"/>
      <c r="R391" s="3"/>
      <c r="S391" s="2"/>
      <c r="T391" s="3">
        <v>0</v>
      </c>
    </row>
    <row r="392" spans="1:20" x14ac:dyDescent="0.25">
      <c r="A392" s="5"/>
      <c r="B392" s="5" t="s">
        <v>103</v>
      </c>
      <c r="C392" s="5"/>
      <c r="D392" s="5"/>
      <c r="E392" s="5"/>
      <c r="F392" s="5"/>
      <c r="G392" s="5"/>
      <c r="H392" s="6"/>
      <c r="I392" s="5"/>
      <c r="J392" s="5"/>
      <c r="K392" s="5"/>
      <c r="L392" s="5"/>
      <c r="M392" s="5"/>
      <c r="N392" s="5"/>
      <c r="O392" s="5"/>
      <c r="P392" s="5"/>
      <c r="Q392" s="5"/>
      <c r="R392" s="7"/>
      <c r="S392" s="5"/>
      <c r="T392" s="7">
        <f>T391</f>
        <v>0</v>
      </c>
    </row>
    <row r="393" spans="1:20" x14ac:dyDescent="0.25">
      <c r="A393" s="2"/>
      <c r="B393" s="2" t="s">
        <v>104</v>
      </c>
      <c r="C393" s="2"/>
      <c r="D393" s="2"/>
      <c r="E393" s="2"/>
      <c r="F393" s="2"/>
      <c r="G393" s="2"/>
      <c r="H393" s="4"/>
      <c r="I393" s="2"/>
      <c r="J393" s="2"/>
      <c r="K393" s="2"/>
      <c r="L393" s="2"/>
      <c r="M393" s="2"/>
      <c r="N393" s="2"/>
      <c r="O393" s="2"/>
      <c r="P393" s="2"/>
      <c r="Q393" s="2"/>
      <c r="R393" s="3"/>
      <c r="S393" s="2"/>
      <c r="T393" s="3">
        <v>0</v>
      </c>
    </row>
    <row r="394" spans="1:20" x14ac:dyDescent="0.25">
      <c r="A394" s="5"/>
      <c r="B394" s="5" t="s">
        <v>105</v>
      </c>
      <c r="C394" s="5"/>
      <c r="D394" s="5"/>
      <c r="E394" s="5"/>
      <c r="F394" s="5"/>
      <c r="G394" s="5"/>
      <c r="H394" s="6"/>
      <c r="I394" s="5"/>
      <c r="J394" s="5"/>
      <c r="K394" s="5"/>
      <c r="L394" s="5"/>
      <c r="M394" s="5"/>
      <c r="N394" s="5"/>
      <c r="O394" s="5"/>
      <c r="P394" s="5"/>
      <c r="Q394" s="5"/>
      <c r="R394" s="7"/>
      <c r="S394" s="5"/>
      <c r="T394" s="7">
        <f>T393</f>
        <v>0</v>
      </c>
    </row>
    <row r="395" spans="1:20" x14ac:dyDescent="0.25">
      <c r="A395" s="2"/>
      <c r="B395" s="2" t="s">
        <v>106</v>
      </c>
      <c r="C395" s="2"/>
      <c r="D395" s="2"/>
      <c r="E395" s="2"/>
      <c r="F395" s="2"/>
      <c r="G395" s="2"/>
      <c r="H395" s="4"/>
      <c r="I395" s="2"/>
      <c r="J395" s="2"/>
      <c r="K395" s="2"/>
      <c r="L395" s="2"/>
      <c r="M395" s="2"/>
      <c r="N395" s="2"/>
      <c r="O395" s="2"/>
      <c r="P395" s="2"/>
      <c r="Q395" s="2"/>
      <c r="R395" s="3"/>
      <c r="S395" s="2"/>
      <c r="T395" s="3">
        <v>0</v>
      </c>
    </row>
    <row r="396" spans="1:20" x14ac:dyDescent="0.25">
      <c r="A396" s="5"/>
      <c r="B396" s="5" t="s">
        <v>107</v>
      </c>
      <c r="C396" s="5"/>
      <c r="D396" s="5"/>
      <c r="E396" s="5"/>
      <c r="F396" s="5"/>
      <c r="G396" s="5"/>
      <c r="H396" s="6"/>
      <c r="I396" s="5"/>
      <c r="J396" s="5"/>
      <c r="K396" s="5"/>
      <c r="L396" s="5"/>
      <c r="M396" s="5"/>
      <c r="N396" s="5"/>
      <c r="O396" s="5"/>
      <c r="P396" s="5"/>
      <c r="Q396" s="5"/>
      <c r="R396" s="7"/>
      <c r="S396" s="5"/>
      <c r="T396" s="7">
        <f>T395</f>
        <v>0</v>
      </c>
    </row>
    <row r="397" spans="1:20" x14ac:dyDescent="0.25">
      <c r="A397" s="2"/>
      <c r="B397" s="2" t="s">
        <v>108</v>
      </c>
      <c r="C397" s="2"/>
      <c r="D397" s="2"/>
      <c r="E397" s="2"/>
      <c r="F397" s="2"/>
      <c r="G397" s="2"/>
      <c r="H397" s="4"/>
      <c r="I397" s="2"/>
      <c r="J397" s="2"/>
      <c r="K397" s="2"/>
      <c r="L397" s="2"/>
      <c r="M397" s="2"/>
      <c r="N397" s="2"/>
      <c r="O397" s="2"/>
      <c r="P397" s="2"/>
      <c r="Q397" s="2"/>
      <c r="R397" s="3"/>
      <c r="S397" s="2"/>
      <c r="T397" s="3">
        <v>0</v>
      </c>
    </row>
    <row r="398" spans="1:20" ht="15.75" thickBot="1" x14ac:dyDescent="0.3">
      <c r="A398" s="1"/>
      <c r="B398" s="1"/>
      <c r="C398" s="1"/>
      <c r="D398" s="5"/>
      <c r="E398" s="5"/>
      <c r="F398" s="5" t="s">
        <v>120</v>
      </c>
      <c r="G398" s="5"/>
      <c r="H398" s="6">
        <v>44582</v>
      </c>
      <c r="I398" s="5"/>
      <c r="J398" s="5" t="s">
        <v>123</v>
      </c>
      <c r="K398" s="5"/>
      <c r="L398" s="5" t="s">
        <v>108</v>
      </c>
      <c r="M398" s="5"/>
      <c r="N398" s="5"/>
      <c r="O398" s="5"/>
      <c r="P398" s="5" t="s">
        <v>8</v>
      </c>
      <c r="Q398" s="5"/>
      <c r="R398" s="8">
        <v>0</v>
      </c>
      <c r="S398" s="5"/>
      <c r="T398" s="8">
        <f>ROUND(T397+R398,5)</f>
        <v>0</v>
      </c>
    </row>
    <row r="399" spans="1:20" x14ac:dyDescent="0.25">
      <c r="A399" s="5"/>
      <c r="B399" s="5" t="s">
        <v>109</v>
      </c>
      <c r="C399" s="5"/>
      <c r="D399" s="5"/>
      <c r="E399" s="5"/>
      <c r="F399" s="5"/>
      <c r="G399" s="5"/>
      <c r="H399" s="6"/>
      <c r="I399" s="5"/>
      <c r="J399" s="5"/>
      <c r="K399" s="5"/>
      <c r="L399" s="5"/>
      <c r="M399" s="5"/>
      <c r="N399" s="5"/>
      <c r="O399" s="5"/>
      <c r="P399" s="5"/>
      <c r="Q399" s="5"/>
      <c r="R399" s="7">
        <f>ROUND(SUM(R397:R398),5)</f>
        <v>0</v>
      </c>
      <c r="S399" s="5"/>
      <c r="T399" s="7">
        <f>T398</f>
        <v>0</v>
      </c>
    </row>
    <row r="400" spans="1:20" x14ac:dyDescent="0.25">
      <c r="A400" s="2"/>
      <c r="B400" s="2" t="s">
        <v>110</v>
      </c>
      <c r="C400" s="2"/>
      <c r="D400" s="2"/>
      <c r="E400" s="2"/>
      <c r="F400" s="2"/>
      <c r="G400" s="2"/>
      <c r="H400" s="4"/>
      <c r="I400" s="2"/>
      <c r="J400" s="2"/>
      <c r="K400" s="2"/>
      <c r="L400" s="2"/>
      <c r="M400" s="2"/>
      <c r="N400" s="2"/>
      <c r="O400" s="2"/>
      <c r="P400" s="2"/>
      <c r="Q400" s="2"/>
      <c r="R400" s="3"/>
      <c r="S400" s="2"/>
      <c r="T400" s="3">
        <v>0</v>
      </c>
    </row>
    <row r="401" spans="1:20" x14ac:dyDescent="0.25">
      <c r="A401" s="5"/>
      <c r="B401" s="5" t="s">
        <v>111</v>
      </c>
      <c r="C401" s="5"/>
      <c r="D401" s="5"/>
      <c r="E401" s="5"/>
      <c r="F401" s="5"/>
      <c r="G401" s="5"/>
      <c r="H401" s="6"/>
      <c r="I401" s="5"/>
      <c r="J401" s="5"/>
      <c r="K401" s="5"/>
      <c r="L401" s="5"/>
      <c r="M401" s="5"/>
      <c r="N401" s="5"/>
      <c r="O401" s="5"/>
      <c r="P401" s="5"/>
      <c r="Q401" s="5"/>
      <c r="R401" s="7"/>
      <c r="S401" s="5"/>
      <c r="T401" s="7">
        <f>T400</f>
        <v>0</v>
      </c>
    </row>
    <row r="402" spans="1:20" x14ac:dyDescent="0.25">
      <c r="A402" s="2"/>
      <c r="B402" s="2" t="s">
        <v>112</v>
      </c>
      <c r="C402" s="2"/>
      <c r="D402" s="2"/>
      <c r="E402" s="2"/>
      <c r="F402" s="2"/>
      <c r="G402" s="2"/>
      <c r="H402" s="4"/>
      <c r="I402" s="2"/>
      <c r="J402" s="2"/>
      <c r="K402" s="2"/>
      <c r="L402" s="2"/>
      <c r="M402" s="2"/>
      <c r="N402" s="2"/>
      <c r="O402" s="2"/>
      <c r="P402" s="2"/>
      <c r="Q402" s="2"/>
      <c r="R402" s="3"/>
      <c r="S402" s="2"/>
      <c r="T402" s="3">
        <v>0</v>
      </c>
    </row>
    <row r="403" spans="1:20" x14ac:dyDescent="0.25">
      <c r="A403" s="5"/>
      <c r="B403" s="5" t="s">
        <v>113</v>
      </c>
      <c r="C403" s="5"/>
      <c r="D403" s="5"/>
      <c r="E403" s="5"/>
      <c r="F403" s="5"/>
      <c r="G403" s="5"/>
      <c r="H403" s="6"/>
      <c r="I403" s="5"/>
      <c r="J403" s="5"/>
      <c r="K403" s="5"/>
      <c r="L403" s="5"/>
      <c r="M403" s="5"/>
      <c r="N403" s="5"/>
      <c r="O403" s="5"/>
      <c r="P403" s="5"/>
      <c r="Q403" s="5"/>
      <c r="R403" s="7"/>
      <c r="S403" s="5"/>
      <c r="T403" s="7">
        <f>T402</f>
        <v>0</v>
      </c>
    </row>
    <row r="404" spans="1:20" x14ac:dyDescent="0.25">
      <c r="A404" s="2"/>
      <c r="B404" s="2" t="s">
        <v>114</v>
      </c>
      <c r="C404" s="2"/>
      <c r="D404" s="2"/>
      <c r="E404" s="2"/>
      <c r="F404" s="2"/>
      <c r="G404" s="2"/>
      <c r="H404" s="4"/>
      <c r="I404" s="2"/>
      <c r="J404" s="2"/>
      <c r="K404" s="2"/>
      <c r="L404" s="2"/>
      <c r="M404" s="2"/>
      <c r="N404" s="2"/>
      <c r="O404" s="2"/>
      <c r="P404" s="2"/>
      <c r="Q404" s="2"/>
      <c r="R404" s="3"/>
      <c r="S404" s="2"/>
      <c r="T404" s="3">
        <v>0</v>
      </c>
    </row>
    <row r="405" spans="1:20" x14ac:dyDescent="0.25">
      <c r="A405" s="5"/>
      <c r="B405" s="5" t="s">
        <v>115</v>
      </c>
      <c r="C405" s="5"/>
      <c r="D405" s="5"/>
      <c r="E405" s="5"/>
      <c r="F405" s="5"/>
      <c r="G405" s="5"/>
      <c r="H405" s="6"/>
      <c r="I405" s="5"/>
      <c r="J405" s="5"/>
      <c r="K405" s="5"/>
      <c r="L405" s="5"/>
      <c r="M405" s="5"/>
      <c r="N405" s="5"/>
      <c r="O405" s="5"/>
      <c r="P405" s="5"/>
      <c r="Q405" s="5"/>
      <c r="R405" s="7"/>
      <c r="S405" s="5"/>
      <c r="T405" s="7">
        <f>T404</f>
        <v>0</v>
      </c>
    </row>
    <row r="406" spans="1:20" x14ac:dyDescent="0.25">
      <c r="A406" s="2"/>
      <c r="B406" s="2" t="s">
        <v>116</v>
      </c>
      <c r="C406" s="2"/>
      <c r="D406" s="2"/>
      <c r="E406" s="2"/>
      <c r="F406" s="2"/>
      <c r="G406" s="2"/>
      <c r="H406" s="4"/>
      <c r="I406" s="2"/>
      <c r="J406" s="2"/>
      <c r="K406" s="2"/>
      <c r="L406" s="2"/>
      <c r="M406" s="2"/>
      <c r="N406" s="2"/>
      <c r="O406" s="2"/>
      <c r="P406" s="2"/>
      <c r="Q406" s="2"/>
      <c r="R406" s="3"/>
      <c r="S406" s="2"/>
      <c r="T406" s="3">
        <v>0</v>
      </c>
    </row>
    <row r="407" spans="1:20" ht="15.75" thickBot="1" x14ac:dyDescent="0.3">
      <c r="A407" s="5"/>
      <c r="B407" s="5" t="s">
        <v>117</v>
      </c>
      <c r="C407" s="5"/>
      <c r="D407" s="5"/>
      <c r="E407" s="5"/>
      <c r="F407" s="5"/>
      <c r="G407" s="5"/>
      <c r="H407" s="6"/>
      <c r="I407" s="5"/>
      <c r="J407" s="5"/>
      <c r="K407" s="5"/>
      <c r="L407" s="5"/>
      <c r="M407" s="5"/>
      <c r="N407" s="5"/>
      <c r="O407" s="5"/>
      <c r="P407" s="5"/>
      <c r="Q407" s="5"/>
      <c r="R407" s="9"/>
      <c r="S407" s="5"/>
      <c r="T407" s="9">
        <f>T406</f>
        <v>0</v>
      </c>
    </row>
    <row r="408" spans="1:20" s="11" customFormat="1" ht="12" thickBot="1" x14ac:dyDescent="0.25">
      <c r="A408" s="2" t="s">
        <v>118</v>
      </c>
      <c r="B408" s="2"/>
      <c r="C408" s="2"/>
      <c r="D408" s="2"/>
      <c r="E408" s="2"/>
      <c r="F408" s="2"/>
      <c r="G408" s="2"/>
      <c r="H408" s="4"/>
      <c r="I408" s="2"/>
      <c r="J408" s="2"/>
      <c r="K408" s="2"/>
      <c r="L408" s="2"/>
      <c r="M408" s="2"/>
      <c r="N408" s="2"/>
      <c r="O408" s="2"/>
      <c r="P408" s="2"/>
      <c r="Q408" s="2"/>
      <c r="R408" s="10">
        <f>ROUND(R151+R153+R155+R157+R159+R161+R163+R165+R167+R169+R171+R182+R205+R245+R247+R254+R256+R260+R262+R333+R335+R337+R339+R342+R344+R346+R348+R351+R353+R355+R357+R363+R366+R368+R370+R372+R374+R376+R378+R380+R382+R384+R386+R388+R390+R392+R394+R396+R399+R401+R403+R405+R407,5)</f>
        <v>0</v>
      </c>
      <c r="S408" s="2"/>
      <c r="T408" s="10">
        <f>ROUND(T151+T153+T155+T157+T159+T161+T163+T165+T167+T169+T171+T182+T205+T245+T247+T254+T256+T260+T262+T333+T335+T337+T339+T342+T344+T346+T348+T351+T353+T355+T357+T363+T366+T368+T370+T372+T374+T376+T378+T380+T382+T384+T386+T388+T390+T392+T394+T396+T399+T401+T403+T405+T407,5)</f>
        <v>0</v>
      </c>
    </row>
    <row r="409" spans="1:20" ht="15.75" thickTop="1" x14ac:dyDescent="0.25"/>
  </sheetData>
  <pageMargins left="0.7" right="0.7" top="0.75" bottom="0.75" header="0.1" footer="0.3"/>
  <pageSetup orientation="portrait" verticalDpi="300" r:id="rId1"/>
  <headerFooter>
    <oddHeader>&amp;L&amp;"Arial,Bold"&amp;8 4:08 PM
&amp;"Arial,Bold"&amp;8 01/04/24
&amp;"Arial,Bold"&amp;8 Accrual Basis&amp;C&amp;"Arial,Bold"&amp;12 Cunningham Water District
&amp;"Arial,Bold"&amp;14 General Ledger
&amp;"Arial,Bold"&amp;10 As of December 31,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Desktop Export Tips</vt:lpstr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ericandrena@yahoo.com</dc:creator>
  <cp:lastModifiedBy>ericandrena@yahoo.com</cp:lastModifiedBy>
  <dcterms:created xsi:type="dcterms:W3CDTF">2024-01-04T22:08:23Z</dcterms:created>
  <dcterms:modified xsi:type="dcterms:W3CDTF">2024-01-04T22:19:58Z</dcterms:modified>
</cp:coreProperties>
</file>