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REC IRP 2023-00310\Responses to Supplemental Requests for Information\Ready for Big Rivers Internal Review\2.6.24 6 PM\"/>
    </mc:Choice>
  </mc:AlternateContent>
  <bookViews>
    <workbookView xWindow="1080" yWindow="564" windowWidth="18996" windowHeight="11232"/>
  </bookViews>
  <sheets>
    <sheet name="Res" sheetId="2" r:id="rId1"/>
    <sheet name="Non-Re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1" i="1" l="1"/>
  <c r="I111" i="1"/>
  <c r="J111" i="1"/>
  <c r="I65" i="2"/>
  <c r="H65" i="2"/>
  <c r="J65" i="2"/>
</calcChain>
</file>

<file path=xl/sharedStrings.xml><?xml version="1.0" encoding="utf-8"?>
<sst xmlns="http://schemas.openxmlformats.org/spreadsheetml/2006/main" count="678" uniqueCount="328">
  <si>
    <t>Big Rivers Electric Corporation</t>
  </si>
  <si>
    <t>May 2023</t>
  </si>
  <si>
    <t>Benefit/Cost Ratios</t>
  </si>
  <si>
    <t>Measure</t>
  </si>
  <si>
    <t>Measure Code</t>
  </si>
  <si>
    <t>Annual kWh</t>
  </si>
  <si>
    <t>Summer Peak kW</t>
  </si>
  <si>
    <t>Winter Peak kW</t>
  </si>
  <si>
    <t>Total Resource Cost (TRC)</t>
  </si>
  <si>
    <t>G&amp;T IRR</t>
  </si>
  <si>
    <t>Simple Payback (yrs)</t>
  </si>
  <si>
    <t>TRC Cost</t>
  </si>
  <si>
    <t>TRC Ben</t>
  </si>
  <si>
    <t>Life</t>
  </si>
  <si>
    <t>Lighting</t>
  </si>
  <si>
    <t>LED Lighting Controls</t>
  </si>
  <si>
    <t>LED Controls</t>
  </si>
  <si>
    <t>LED Exit</t>
  </si>
  <si>
    <t>Lighting Power Density</t>
  </si>
  <si>
    <t>Light Dens. Red.</t>
  </si>
  <si>
    <t>LED Open Sign</t>
  </si>
  <si>
    <t>LED Open</t>
  </si>
  <si>
    <t>Flour. Delamp</t>
  </si>
  <si>
    <t>LED Grow</t>
  </si>
  <si>
    <t>Solar Light Tubes</t>
  </si>
  <si>
    <t>Solar Tubes</t>
  </si>
  <si>
    <t>Occ. Sensors</t>
  </si>
  <si>
    <t>Multi-Level Lighting Switch</t>
  </si>
  <si>
    <t>Multi-Level Switch</t>
  </si>
  <si>
    <t>T5 Fixtures/Lamps</t>
  </si>
  <si>
    <t>Contr. Bi-Level</t>
  </si>
  <si>
    <t>LED Bulbs</t>
  </si>
  <si>
    <t>LED Street</t>
  </si>
  <si>
    <t>LED Traffic</t>
  </si>
  <si>
    <t>Exterior Photocell Repair</t>
  </si>
  <si>
    <t>Photocell Repair</t>
  </si>
  <si>
    <t>Water Heat</t>
  </si>
  <si>
    <t>ENERGY STAR Dairy Water Heater</t>
  </si>
  <si>
    <t>Dairy WH</t>
  </si>
  <si>
    <t>Faucet Aerators</t>
  </si>
  <si>
    <t>LF Shower</t>
  </si>
  <si>
    <t>HP Water Heat</t>
  </si>
  <si>
    <t>Heat Recovery Grease Trap Filter</t>
  </si>
  <si>
    <t>Grease Trap Heat</t>
  </si>
  <si>
    <t>Hot Water Pipe Wrap</t>
  </si>
  <si>
    <t>WH Pipe Wrap</t>
  </si>
  <si>
    <t>HVAC</t>
  </si>
  <si>
    <t>Absorbant Air Cleaning</t>
  </si>
  <si>
    <t>Absorbant Air</t>
  </si>
  <si>
    <t>Advanced Rooftop Unit Controls</t>
  </si>
  <si>
    <t>Adv RTU Control</t>
  </si>
  <si>
    <t>ASHP</t>
  </si>
  <si>
    <t>AC Tune-Up</t>
  </si>
  <si>
    <t>Ground Source Heat Pump</t>
  </si>
  <si>
    <t>GSHP</t>
  </si>
  <si>
    <t>AC Gap Seal</t>
  </si>
  <si>
    <t>DCV</t>
  </si>
  <si>
    <t>Guest Room Energy Management</t>
  </si>
  <si>
    <t>HVAC Sensors</t>
  </si>
  <si>
    <t>Fans</t>
  </si>
  <si>
    <t>Destratification Fan</t>
  </si>
  <si>
    <t>Destrat. Fan</t>
  </si>
  <si>
    <t>Insulate Ductwork</t>
  </si>
  <si>
    <t>Duct Ins.</t>
  </si>
  <si>
    <t>Duct Seal</t>
  </si>
  <si>
    <t>Ductless Mini-Split</t>
  </si>
  <si>
    <t>AC Chiller</t>
  </si>
  <si>
    <t>ERV</t>
  </si>
  <si>
    <t>Window AC</t>
  </si>
  <si>
    <t>PTAC / PTHP Systems</t>
  </si>
  <si>
    <t>PTAC</t>
  </si>
  <si>
    <t>RTU Sealing</t>
  </si>
  <si>
    <t>AC Recycle</t>
  </si>
  <si>
    <t>Server Room Temperature Setback</t>
  </si>
  <si>
    <t>Server Setback</t>
  </si>
  <si>
    <t>HVAC SplitSys</t>
  </si>
  <si>
    <t>Smart Therm</t>
  </si>
  <si>
    <t>HVAC VFD</t>
  </si>
  <si>
    <t>Economizer</t>
  </si>
  <si>
    <t>HVAC Pipe Ins.</t>
  </si>
  <si>
    <t>Shell</t>
  </si>
  <si>
    <t>Roof Insulation</t>
  </si>
  <si>
    <t>Window Repl.</t>
  </si>
  <si>
    <t>Wall Insulation</t>
  </si>
  <si>
    <t>Insulated Doors</t>
  </si>
  <si>
    <t>Weather Stripping</t>
  </si>
  <si>
    <t>Cooking</t>
  </si>
  <si>
    <t>Conv. Oven</t>
  </si>
  <si>
    <t>Combination Oven</t>
  </si>
  <si>
    <t>Comb. Oven</t>
  </si>
  <si>
    <t>Steam Cooker</t>
  </si>
  <si>
    <t>Spray Valves</t>
  </si>
  <si>
    <t>ENERGY STAR Fryer</t>
  </si>
  <si>
    <t>ES Fryer</t>
  </si>
  <si>
    <t>ENERGY STAR Hot Food Holding Cabinets</t>
  </si>
  <si>
    <t>ES Cabinet</t>
  </si>
  <si>
    <t>Refrigeration</t>
  </si>
  <si>
    <t>Refrig. Occ. Sensor</t>
  </si>
  <si>
    <t>Refrigeration Economizers</t>
  </si>
  <si>
    <t>Refrig. Economizer</t>
  </si>
  <si>
    <t>Machine Controls</t>
  </si>
  <si>
    <t>Refrig. Solid Door</t>
  </si>
  <si>
    <t>Refrig. Glass Door</t>
  </si>
  <si>
    <t>Door Heater Controls</t>
  </si>
  <si>
    <t>Motor Controls</t>
  </si>
  <si>
    <t>Motors</t>
  </si>
  <si>
    <t>ES Refrig Cases</t>
  </si>
  <si>
    <t>Night Curtains</t>
  </si>
  <si>
    <t>Strip Curtains</t>
  </si>
  <si>
    <t>Refrig Display</t>
  </si>
  <si>
    <t>Ice Machine</t>
  </si>
  <si>
    <t>Refrigerator Automatic Door Closers</t>
  </si>
  <si>
    <t>Refrig. Closers</t>
  </si>
  <si>
    <t>ES Vending</t>
  </si>
  <si>
    <t>Other</t>
  </si>
  <si>
    <t>Dish Washer</t>
  </si>
  <si>
    <t>EE Rectifier</t>
  </si>
  <si>
    <t>Building Operator Certification</t>
  </si>
  <si>
    <t>Bldg. Op. Cert.</t>
  </si>
  <si>
    <t>Lithium Ion Forklift Batteries</t>
  </si>
  <si>
    <t>Forklift Battery</t>
  </si>
  <si>
    <t>Livestock Waterer</t>
  </si>
  <si>
    <t>Smart Irrigation Controls</t>
  </si>
  <si>
    <t>Smart Irrigation</t>
  </si>
  <si>
    <t>Low Pressure Sprinkler Nozzles</t>
  </si>
  <si>
    <t>Sprinkler Nozzles</t>
  </si>
  <si>
    <t>Air Nozzles</t>
  </si>
  <si>
    <t>Desiccant CA Dryer</t>
  </si>
  <si>
    <t>ENERGY STAR Office Equipment</t>
  </si>
  <si>
    <t>ES Office Equip.</t>
  </si>
  <si>
    <t>ENERGY STAR Servers</t>
  </si>
  <si>
    <t>ES Servers</t>
  </si>
  <si>
    <t>Server Virtualization</t>
  </si>
  <si>
    <t>Virtual Server</t>
  </si>
  <si>
    <t>ENERGY STAR Uninterruptible Power Supply</t>
  </si>
  <si>
    <t>UPS</t>
  </si>
  <si>
    <t>Pump Optimization</t>
  </si>
  <si>
    <t>Pump Opt.</t>
  </si>
  <si>
    <t>High Efficiency Pumps</t>
  </si>
  <si>
    <t>HE Pumps</t>
  </si>
  <si>
    <t>Reduce Compressed Air Setpoint</t>
  </si>
  <si>
    <t>Red. CA Setpoint</t>
  </si>
  <si>
    <t>Adv. Power Strip</t>
  </si>
  <si>
    <t>Vending Controls</t>
  </si>
  <si>
    <t>High Frequency Battery Chargers</t>
  </si>
  <si>
    <t>HF Battery Charger</t>
  </si>
  <si>
    <t>High Efficiency Grain Dryer</t>
  </si>
  <si>
    <t>HE Grain Dryer</t>
  </si>
  <si>
    <t>CA Dryer</t>
  </si>
  <si>
    <t>Des. Dryer Contr.</t>
  </si>
  <si>
    <t>Compressed Air Storage Receiver Tank</t>
  </si>
  <si>
    <t>CA Storage Tank</t>
  </si>
  <si>
    <t>Block Timer</t>
  </si>
  <si>
    <t>VSD Air Compressor</t>
  </si>
  <si>
    <t>Air Comp.</t>
  </si>
  <si>
    <t>Tunnel Washers</t>
  </si>
  <si>
    <t>Variable Frequency Drives</t>
  </si>
  <si>
    <t>VFD</t>
  </si>
  <si>
    <t>CA Drop Filters</t>
  </si>
  <si>
    <t>CA Cond. Drains</t>
  </si>
  <si>
    <t>Computer Power Management Software</t>
  </si>
  <si>
    <t>CPM Software</t>
  </si>
  <si>
    <t>Swine Heat Pads</t>
  </si>
  <si>
    <t>Swine Pads</t>
  </si>
  <si>
    <t>Residential DSM Evaluation Summary</t>
  </si>
  <si>
    <t>Air Sealing</t>
  </si>
  <si>
    <t>Attic Insulation</t>
  </si>
  <si>
    <t>Floor Insulation Above Crawlspace</t>
  </si>
  <si>
    <t>Floor Insulation</t>
  </si>
  <si>
    <t>Sidewall Insulation</t>
  </si>
  <si>
    <t>Rim/Band Joist Insulation</t>
  </si>
  <si>
    <t>Joist Insulation</t>
  </si>
  <si>
    <t>Insulated Door</t>
  </si>
  <si>
    <t>Windows</t>
  </si>
  <si>
    <t>Low-E Storm Window</t>
  </si>
  <si>
    <t>Low E Storm</t>
  </si>
  <si>
    <t>Central AC</t>
  </si>
  <si>
    <t>Duct Sealing</t>
  </si>
  <si>
    <t>ENERGY STAR Ceiling Fan</t>
  </si>
  <si>
    <t>Ceiling Fan</t>
  </si>
  <si>
    <t>Bath Exh. Fan</t>
  </si>
  <si>
    <t>Furnace Blower Motor</t>
  </si>
  <si>
    <t>Furn. Blower Motor</t>
  </si>
  <si>
    <t>HVAC Tune Up</t>
  </si>
  <si>
    <t>Whole House Fan</t>
  </si>
  <si>
    <t>House Fan</t>
  </si>
  <si>
    <t>Ground Source Heat Pump Desuperheaters</t>
  </si>
  <si>
    <t>GSHP Desuper.</t>
  </si>
  <si>
    <t>Air Handler Filter Whistles</t>
  </si>
  <si>
    <t>Filter Whistle</t>
  </si>
  <si>
    <t>Room AC Recyc.</t>
  </si>
  <si>
    <t>Room AC</t>
  </si>
  <si>
    <t>Mini-Split AC</t>
  </si>
  <si>
    <t>Advanced Programmable Thermostat</t>
  </si>
  <si>
    <t>Adv. Thermostat</t>
  </si>
  <si>
    <t>Appliance</t>
  </si>
  <si>
    <t>Clothes Dryer</t>
  </si>
  <si>
    <t>Clothes Washer</t>
  </si>
  <si>
    <t>Dishwasher</t>
  </si>
  <si>
    <t>Freezer Removal</t>
  </si>
  <si>
    <t>Freezer</t>
  </si>
  <si>
    <t>Refrig. Removal</t>
  </si>
  <si>
    <t xml:space="preserve">Refrigerator </t>
  </si>
  <si>
    <t>Air Purifier</t>
  </si>
  <si>
    <t>Dehumidifier</t>
  </si>
  <si>
    <t>Dehumd. Recycle</t>
  </si>
  <si>
    <t>Smart Strip T1</t>
  </si>
  <si>
    <t>Smart Strip T2</t>
  </si>
  <si>
    <t>Water Cooler</t>
  </si>
  <si>
    <t>LED Lamps</t>
  </si>
  <si>
    <t>Occupancy Sensors</t>
  </si>
  <si>
    <t>LED Holiday String Lighting</t>
  </si>
  <si>
    <t>Holiday String</t>
  </si>
  <si>
    <t>LED Omni</t>
  </si>
  <si>
    <t>LED Spec.</t>
  </si>
  <si>
    <t>LED Decor.</t>
  </si>
  <si>
    <t>LED Flood</t>
  </si>
  <si>
    <t>LED Night Light</t>
  </si>
  <si>
    <t>LED Nightlight</t>
  </si>
  <si>
    <t>LED Fixture</t>
  </si>
  <si>
    <t>Domestic Hot Water Pipe Insulation</t>
  </si>
  <si>
    <t>WH Pipe Ins.</t>
  </si>
  <si>
    <t>Heat Pump Water Heater</t>
  </si>
  <si>
    <t>HPWH&lt;55</t>
  </si>
  <si>
    <t>HPWH&gt;55</t>
  </si>
  <si>
    <t>LF Faucet</t>
  </si>
  <si>
    <t>LF Showerhead</t>
  </si>
  <si>
    <t>Shower Start Showerhead</t>
  </si>
  <si>
    <t>Showerstart</t>
  </si>
  <si>
    <t>Thermostatic Restriction Valve</t>
  </si>
  <si>
    <t>Therm. Restr.</t>
  </si>
  <si>
    <t>Water Heater Temperature Setback</t>
  </si>
  <si>
    <t>WH Temp Setback</t>
  </si>
  <si>
    <t>Water Heater Wrap</t>
  </si>
  <si>
    <t>WH Tank Wrap</t>
  </si>
  <si>
    <t>Residential</t>
  </si>
  <si>
    <t>Category</t>
  </si>
  <si>
    <t>Class</t>
  </si>
  <si>
    <t>Non-Residential</t>
  </si>
  <si>
    <t>Non-Residential DSM Evaluation Summary</t>
  </si>
  <si>
    <t xml:space="preserve">Air Sealing </t>
  </si>
  <si>
    <t xml:space="preserve">Attic Insulation </t>
  </si>
  <si>
    <t xml:space="preserve">Wall Insulation </t>
  </si>
  <si>
    <t>ENERGY STAR Windows</t>
  </si>
  <si>
    <t>ENERGY STAR Air Source Heat Pump</t>
  </si>
  <si>
    <t>ENERGY STAR Central Air Conditioner</t>
  </si>
  <si>
    <t xml:space="preserve">Duct Sealing </t>
  </si>
  <si>
    <t>ENERGY STAR Ground Source Heat Pump</t>
  </si>
  <si>
    <t>High Eff. Bathroom Exhaust Fan</t>
  </si>
  <si>
    <t>Energy Recovery Ventilator</t>
  </si>
  <si>
    <t>Room AC Removal / Recycling</t>
  </si>
  <si>
    <t>ENERGY STAR Room AC</t>
  </si>
  <si>
    <t>ENERGY STAR Mini-Split Heat Pump</t>
  </si>
  <si>
    <t>ENERGY STAR Clothes Dryer</t>
  </si>
  <si>
    <t>ENERGY STAR Clothes Washer</t>
  </si>
  <si>
    <t>ENERGY STAR Dishwasher</t>
  </si>
  <si>
    <t>Freezer Removal / Recycling</t>
  </si>
  <si>
    <t>ENERGY STAR Freezer</t>
  </si>
  <si>
    <t>Refrigerator Removal / Recycling</t>
  </si>
  <si>
    <t>ENERGY STAR Refrigerator</t>
  </si>
  <si>
    <t>ENERGY STAR Air Purifier</t>
  </si>
  <si>
    <t>ENERGY STAR Dehumidifier</t>
  </si>
  <si>
    <t>Dehumidifier Removal / Recycling</t>
  </si>
  <si>
    <t>Tier 1 Adv. Power Strip</t>
  </si>
  <si>
    <t>Tier 2 Adv. Power Strip</t>
  </si>
  <si>
    <t>ENERGY STAR Water Cooler</t>
  </si>
  <si>
    <t>LED Connected Lamps</t>
  </si>
  <si>
    <t>LED Omnidirectional Light</t>
  </si>
  <si>
    <t>LED Directional Lamp</t>
  </si>
  <si>
    <t>LED Decorative / Globe Lamp</t>
  </si>
  <si>
    <t>LED Flood Light</t>
  </si>
  <si>
    <t>LED Fixture Replacement</t>
  </si>
  <si>
    <t>Heat Pump Water Heater &lt;55 Gal</t>
  </si>
  <si>
    <t>Heat Pump Water Heater &gt;55 Gal</t>
  </si>
  <si>
    <t>Low Flow Faucet Aerator</t>
  </si>
  <si>
    <t>Low Flow Showerhead</t>
  </si>
  <si>
    <t xml:space="preserve">LED Exit Sign </t>
  </si>
  <si>
    <t>Flourescent Lamp Removal</t>
  </si>
  <si>
    <t>LED Grow Lights</t>
  </si>
  <si>
    <t>T5 Lamps</t>
  </si>
  <si>
    <t>Bi-Level Lighting Fixtures</t>
  </si>
  <si>
    <t>LED Bulbs / Fixtures</t>
  </si>
  <si>
    <t>LED Street Lights</t>
  </si>
  <si>
    <t>LED Traffic / Pedestrian Signals</t>
  </si>
  <si>
    <t>Low Flow Faucet Aerators</t>
  </si>
  <si>
    <t>Low Flow Showerheads</t>
  </si>
  <si>
    <t>High Eff. Air Source Heat Pump</t>
  </si>
  <si>
    <t>AC Covers / Gap Sealers</t>
  </si>
  <si>
    <t>Demand Controlled Ventilation</t>
  </si>
  <si>
    <t>High Eff. Fans</t>
  </si>
  <si>
    <t>Seal / Repair Ductwork</t>
  </si>
  <si>
    <t>Ductless Heat Pump</t>
  </si>
  <si>
    <t>High Eff. Chiller for AC</t>
  </si>
  <si>
    <t>Rooftop Unit Sealing</t>
  </si>
  <si>
    <t>AC Removal / Recycling</t>
  </si>
  <si>
    <t>HVAC Split / Unitary Systems</t>
  </si>
  <si>
    <t xml:space="preserve">Smart Thermostat </t>
  </si>
  <si>
    <t>HVAC VFDs</t>
  </si>
  <si>
    <t>HVAC Pipe Insulation</t>
  </si>
  <si>
    <t xml:space="preserve">Weather Stripping </t>
  </si>
  <si>
    <t>Convection Oven</t>
  </si>
  <si>
    <t>ENERGY STAR Steam Cookers</t>
  </si>
  <si>
    <t>High Eff. Pre-Rinse Spray Valve</t>
  </si>
  <si>
    <t>Refrigeration Occupancy Sensors</t>
  </si>
  <si>
    <t>Refrigerated Display Case Doors</t>
  </si>
  <si>
    <t>ENERGY STAR Solid / Glass Doors</t>
  </si>
  <si>
    <t>Efficient Motor Controls</t>
  </si>
  <si>
    <t>Eff. Motors for Coolers / Freezers</t>
  </si>
  <si>
    <t>ENERGY STAR Refrigerator / Freezer Cases</t>
  </si>
  <si>
    <t>Open Cooler Night Curtains</t>
  </si>
  <si>
    <t>Strip Curtains for Walk-In Freezers / Coolers</t>
  </si>
  <si>
    <t xml:space="preserve">Refrigerated Display Cases with Door </t>
  </si>
  <si>
    <t>ENERGY STAR Ice Machine</t>
  </si>
  <si>
    <t>ENERGY STAR Beverage Vending Machine</t>
  </si>
  <si>
    <t>Eff. Rectifier</t>
  </si>
  <si>
    <t>Eff. Compressed Air Nozzles</t>
  </si>
  <si>
    <t>Eff. Desiccant Compressed Air Dryer</t>
  </si>
  <si>
    <t>Advanced Power Strips</t>
  </si>
  <si>
    <t>Vending Machine Controls</t>
  </si>
  <si>
    <t>Eff. Refrigerated Compressed Air Dryer</t>
  </si>
  <si>
    <t>Desiccant Dryer Dew Point Controls</t>
  </si>
  <si>
    <t>Ag. Engine Block Timer</t>
  </si>
  <si>
    <t>Low Pressure Drop Filters</t>
  </si>
  <si>
    <t>No-Loss Condensate Drains</t>
  </si>
  <si>
    <t>Program Cost (Life) $/kWh</t>
  </si>
  <si>
    <t>Participant (PCT)</t>
  </si>
  <si>
    <t>Program (UCT)</t>
  </si>
  <si>
    <t>Rate Impact Measure (RIM)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</si>
</sst>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"/>
    <numFmt numFmtId="165" formatCode="0.0"/>
    <numFmt numFmtId="166" formatCode="0.0%"/>
    <numFmt numFmtId="167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3" fillId="2" borderId="0" xfId="0" applyFont="1" applyFill="1"/>
    <xf numFmtId="17" fontId="3" fillId="2" borderId="0" xfId="0" quotePrefix="1" applyNumberFormat="1" applyFont="1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2" borderId="0" xfId="0" applyFont="1" applyFill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164" fontId="0" fillId="2" borderId="2" xfId="2" applyNumberFormat="1" applyFont="1" applyFill="1" applyBorder="1" applyAlignment="1">
      <alignment horizontal="center"/>
    </xf>
    <xf numFmtId="9" fontId="0" fillId="2" borderId="2" xfId="3" applyFont="1" applyFill="1" applyBorder="1" applyAlignment="1">
      <alignment horizontal="center"/>
    </xf>
    <xf numFmtId="165" fontId="0" fillId="2" borderId="2" xfId="1" applyNumberFormat="1" applyFont="1" applyFill="1" applyBorder="1" applyAlignment="1">
      <alignment horizontal="center"/>
    </xf>
    <xf numFmtId="1" fontId="0" fillId="2" borderId="2" xfId="0" applyNumberFormat="1" applyFill="1" applyBorder="1"/>
    <xf numFmtId="0" fontId="6" fillId="2" borderId="0" xfId="0" applyFont="1" applyFill="1"/>
    <xf numFmtId="0" fontId="7" fillId="2" borderId="0" xfId="0" applyFont="1" applyFill="1"/>
    <xf numFmtId="17" fontId="7" fillId="2" borderId="0" xfId="0" quotePrefix="1" applyNumberFormat="1" applyFont="1" applyFill="1"/>
    <xf numFmtId="0" fontId="2" fillId="2" borderId="3" xfId="0" applyFont="1" applyFill="1" applyBorder="1" applyAlignment="1">
      <alignment horizontal="center" wrapText="1"/>
    </xf>
    <xf numFmtId="3" fontId="0" fillId="2" borderId="2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9" fontId="0" fillId="2" borderId="2" xfId="0" applyNumberFormat="1" applyFill="1" applyBorder="1" applyAlignment="1">
      <alignment horizontal="center"/>
    </xf>
    <xf numFmtId="3" fontId="0" fillId="2" borderId="2" xfId="1" applyNumberFormat="1" applyFont="1" applyFill="1" applyBorder="1" applyAlignment="1">
      <alignment horizontal="center"/>
    </xf>
    <xf numFmtId="1" fontId="0" fillId="2" borderId="2" xfId="1" applyNumberFormat="1" applyFont="1" applyFill="1" applyBorder="1" applyAlignment="1">
      <alignment horizontal="center"/>
    </xf>
    <xf numFmtId="167" fontId="0" fillId="2" borderId="2" xfId="1" applyNumberFormat="1" applyFont="1" applyFill="1" applyBorder="1" applyAlignment="1">
      <alignment horizontal="center"/>
    </xf>
    <xf numFmtId="0" fontId="0" fillId="2" borderId="2" xfId="0" quotePrefix="1" applyFill="1" applyBorder="1" applyAlignment="1">
      <alignment horizontal="center"/>
    </xf>
    <xf numFmtId="166" fontId="0" fillId="2" borderId="2" xfId="3" applyNumberFormat="1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6" fontId="0" fillId="2" borderId="2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workbookViewId="0">
      <selection activeCell="C4" sqref="C4"/>
    </sheetView>
  </sheetViews>
  <sheetFormatPr defaultRowHeight="14.4" x14ac:dyDescent="0.3"/>
  <cols>
    <col min="1" max="1" width="9.88671875" bestFit="1" customWidth="1"/>
    <col min="2" max="2" width="10.44140625" bestFit="1" customWidth="1"/>
    <col min="3" max="3" width="36.44140625" customWidth="1"/>
    <col min="4" max="4" width="17.21875" bestFit="1" customWidth="1"/>
    <col min="5" max="5" width="7" bestFit="1" customWidth="1"/>
    <col min="6" max="7" width="8.33203125" bestFit="1" customWidth="1"/>
    <col min="8" max="8" width="10.109375" bestFit="1" customWidth="1"/>
    <col min="9" max="9" width="8.21875" bestFit="1" customWidth="1"/>
    <col min="10" max="10" width="8.6640625" customWidth="1"/>
    <col min="11" max="11" width="8.44140625" customWidth="1"/>
    <col min="12" max="12" width="8.77734375" customWidth="1"/>
    <col min="13" max="13" width="7.88671875" bestFit="1" customWidth="1"/>
    <col min="14" max="14" width="8.109375" bestFit="1" customWidth="1"/>
    <col min="15" max="15" width="8.33203125" bestFit="1" customWidth="1"/>
    <col min="16" max="16" width="8.5546875" bestFit="1" customWidth="1"/>
    <col min="17" max="17" width="4" bestFit="1" customWidth="1"/>
  </cols>
  <sheetData>
    <row r="1" spans="1:1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3.4" x14ac:dyDescent="0.45">
      <c r="A2" s="1"/>
      <c r="B2" s="19" t="s">
        <v>0</v>
      </c>
      <c r="C2" s="1"/>
      <c r="D2" s="2"/>
      <c r="E2" s="2"/>
      <c r="F2" s="2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1" x14ac:dyDescent="0.4">
      <c r="A3" s="1"/>
      <c r="B3" s="20" t="s">
        <v>164</v>
      </c>
      <c r="C3" s="1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1" x14ac:dyDescent="0.4">
      <c r="A4" s="1"/>
      <c r="B4" s="21" t="s">
        <v>1</v>
      </c>
      <c r="C4" s="1"/>
      <c r="D4" s="3"/>
      <c r="E4" s="3"/>
      <c r="F4" s="3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3">
      <c r="A5" s="1"/>
      <c r="B5" s="1"/>
      <c r="C5" s="4"/>
      <c r="D5" s="4"/>
      <c r="E5" s="4"/>
      <c r="F5" s="4"/>
      <c r="G5" s="4"/>
      <c r="H5" s="33" t="s">
        <v>2</v>
      </c>
      <c r="I5" s="33"/>
      <c r="J5" s="33"/>
      <c r="K5" s="33"/>
      <c r="L5" s="4"/>
      <c r="M5" s="4"/>
      <c r="N5" s="4"/>
      <c r="O5" s="1"/>
      <c r="P5" s="1"/>
      <c r="Q5" s="1"/>
      <c r="R5" s="1"/>
    </row>
    <row r="6" spans="1:18" ht="57.6" x14ac:dyDescent="0.3">
      <c r="A6" s="8" t="s">
        <v>237</v>
      </c>
      <c r="B6" s="8" t="s">
        <v>236</v>
      </c>
      <c r="C6" s="5" t="s">
        <v>3</v>
      </c>
      <c r="D6" s="7" t="s">
        <v>4</v>
      </c>
      <c r="E6" s="9" t="s">
        <v>5</v>
      </c>
      <c r="F6" s="9" t="s">
        <v>6</v>
      </c>
      <c r="G6" s="9" t="s">
        <v>7</v>
      </c>
      <c r="H6" s="22" t="s">
        <v>325</v>
      </c>
      <c r="I6" s="22" t="s">
        <v>326</v>
      </c>
      <c r="J6" s="22" t="s">
        <v>8</v>
      </c>
      <c r="K6" s="22" t="s">
        <v>327</v>
      </c>
      <c r="L6" s="9" t="s">
        <v>324</v>
      </c>
      <c r="M6" s="4" t="s">
        <v>9</v>
      </c>
      <c r="N6" s="9" t="s">
        <v>10</v>
      </c>
      <c r="O6" s="10" t="s">
        <v>11</v>
      </c>
      <c r="P6" s="10" t="s">
        <v>12</v>
      </c>
      <c r="Q6" s="10" t="s">
        <v>13</v>
      </c>
      <c r="R6" s="1"/>
    </row>
    <row r="7" spans="1:18" x14ac:dyDescent="0.3">
      <c r="A7" s="1" t="s">
        <v>235</v>
      </c>
      <c r="B7" s="11" t="s">
        <v>36</v>
      </c>
      <c r="C7" s="11" t="s">
        <v>274</v>
      </c>
      <c r="D7" s="12" t="s">
        <v>225</v>
      </c>
      <c r="E7" s="13">
        <v>204.52064299308898</v>
      </c>
      <c r="F7" s="14">
        <v>7.4990902430799283E-2</v>
      </c>
      <c r="G7" s="14">
        <v>7.4990902430799283E-2</v>
      </c>
      <c r="H7" s="14">
        <v>78.208799683655968</v>
      </c>
      <c r="I7" s="14">
        <v>125.65468671306539</v>
      </c>
      <c r="J7" s="14">
        <v>50.57601140200881</v>
      </c>
      <c r="K7" s="14">
        <v>0.64958632302965835</v>
      </c>
      <c r="L7" s="15">
        <v>5.904049499985206E-4</v>
      </c>
      <c r="M7" s="16">
        <v>14.376834011077881</v>
      </c>
      <c r="N7" s="17">
        <v>6.9251948134960245E-2</v>
      </c>
      <c r="O7" s="15">
        <v>1.4668445962696165E-3</v>
      </c>
      <c r="P7" s="15">
        <v>7.4187149025907131E-2</v>
      </c>
      <c r="Q7" s="18">
        <v>10</v>
      </c>
      <c r="R7" s="1"/>
    </row>
    <row r="8" spans="1:18" x14ac:dyDescent="0.3">
      <c r="A8" s="1" t="s">
        <v>235</v>
      </c>
      <c r="B8" s="11" t="s">
        <v>14</v>
      </c>
      <c r="C8" s="11" t="s">
        <v>267</v>
      </c>
      <c r="D8" s="12" t="s">
        <v>213</v>
      </c>
      <c r="E8" s="13">
        <v>64.462328279999994</v>
      </c>
      <c r="F8" s="14">
        <v>7.8086106000000008E-3</v>
      </c>
      <c r="G8" s="14">
        <v>4.9165326000000002E-2</v>
      </c>
      <c r="H8" s="14">
        <v>42.463651670156153</v>
      </c>
      <c r="I8" s="14">
        <v>53.742206112739069</v>
      </c>
      <c r="J8" s="14">
        <v>21.631237960377476</v>
      </c>
      <c r="K8" s="14">
        <v>0.51363957060286114</v>
      </c>
      <c r="L8" s="15">
        <v>1.1317171896602801E-3</v>
      </c>
      <c r="M8" s="16">
        <v>7.5989596843719474</v>
      </c>
      <c r="N8" s="17">
        <v>0.10619642687208913</v>
      </c>
      <c r="O8" s="15">
        <v>2.8117197258640501E-3</v>
      </c>
      <c r="P8" s="15">
        <v>6.0820978468052588E-2</v>
      </c>
      <c r="Q8" s="18">
        <v>8</v>
      </c>
      <c r="R8" s="1"/>
    </row>
    <row r="9" spans="1:18" x14ac:dyDescent="0.3">
      <c r="A9" s="1" t="s">
        <v>235</v>
      </c>
      <c r="B9" s="11" t="s">
        <v>195</v>
      </c>
      <c r="C9" s="11" t="s">
        <v>262</v>
      </c>
      <c r="D9" s="12" t="s">
        <v>205</v>
      </c>
      <c r="E9" s="13">
        <v>812.45428571428567</v>
      </c>
      <c r="F9" s="14">
        <v>0.24891369047619047</v>
      </c>
      <c r="G9" s="14">
        <v>0</v>
      </c>
      <c r="H9" s="14">
        <v>31.210997717508768</v>
      </c>
      <c r="I9" s="14">
        <v>44.351306021014061</v>
      </c>
      <c r="J9" s="14">
        <v>17.851400673458159</v>
      </c>
      <c r="K9" s="14">
        <v>0.57844535153606824</v>
      </c>
      <c r="L9" s="15">
        <v>1.4449530933315516E-3</v>
      </c>
      <c r="M9" s="16">
        <v>4.3754044055938719</v>
      </c>
      <c r="N9" s="17">
        <v>0.20338410105219687</v>
      </c>
      <c r="O9" s="15">
        <v>0</v>
      </c>
      <c r="P9" s="15">
        <v>0</v>
      </c>
      <c r="Q9" s="11">
        <v>12</v>
      </c>
      <c r="R9" s="1"/>
    </row>
    <row r="10" spans="1:18" x14ac:dyDescent="0.3">
      <c r="A10" s="1" t="s">
        <v>235</v>
      </c>
      <c r="B10" s="11" t="s">
        <v>46</v>
      </c>
      <c r="C10" s="11" t="s">
        <v>249</v>
      </c>
      <c r="D10" s="12" t="s">
        <v>67</v>
      </c>
      <c r="E10" s="13">
        <v>726.32774693522458</v>
      </c>
      <c r="F10" s="14">
        <v>1.5144516708539587E-2</v>
      </c>
      <c r="G10" s="14">
        <v>0.41763107378233938</v>
      </c>
      <c r="H10" s="14">
        <v>34.421196801192671</v>
      </c>
      <c r="I10" s="14">
        <v>39.175154412814841</v>
      </c>
      <c r="J10" s="14">
        <v>15.767999651157975</v>
      </c>
      <c r="K10" s="14">
        <v>0.46279559074972121</v>
      </c>
      <c r="L10" s="15">
        <v>1.2471134597728253E-3</v>
      </c>
      <c r="M10" s="16">
        <v>3.3795923948287974</v>
      </c>
      <c r="N10" s="17">
        <v>0.21942152577179844</v>
      </c>
      <c r="O10" s="15">
        <v>3.0984185335970814E-3</v>
      </c>
      <c r="P10" s="15">
        <v>4.8855862356900183E-2</v>
      </c>
      <c r="Q10" s="11">
        <v>15</v>
      </c>
      <c r="R10" s="1"/>
    </row>
    <row r="11" spans="1:18" x14ac:dyDescent="0.3">
      <c r="A11" s="1" t="s">
        <v>235</v>
      </c>
      <c r="B11" s="11" t="s">
        <v>195</v>
      </c>
      <c r="C11" s="11" t="s">
        <v>261</v>
      </c>
      <c r="D11" s="12" t="s">
        <v>204</v>
      </c>
      <c r="E11" s="13">
        <v>131.4264285714286</v>
      </c>
      <c r="F11" s="14">
        <v>2.9869642857142865E-2</v>
      </c>
      <c r="G11" s="14">
        <v>0</v>
      </c>
      <c r="H11" s="14">
        <v>17.822770766530702</v>
      </c>
      <c r="I11" s="14">
        <v>23.298481917952959</v>
      </c>
      <c r="J11" s="14">
        <v>9.3776389719760669</v>
      </c>
      <c r="K11" s="14">
        <v>0.53670016606290305</v>
      </c>
      <c r="L11" s="15">
        <v>2.5521249440661163E-3</v>
      </c>
      <c r="M11" s="16">
        <v>2.3398827791213996</v>
      </c>
      <c r="N11" s="17">
        <v>0.35922386679349044</v>
      </c>
      <c r="O11" s="15">
        <v>0</v>
      </c>
      <c r="P11" s="15">
        <v>0</v>
      </c>
      <c r="Q11" s="11">
        <v>12</v>
      </c>
      <c r="R11" s="1"/>
    </row>
    <row r="12" spans="1:18" x14ac:dyDescent="0.3">
      <c r="A12" s="1" t="s">
        <v>235</v>
      </c>
      <c r="B12" s="11" t="s">
        <v>36</v>
      </c>
      <c r="C12" s="11" t="s">
        <v>275</v>
      </c>
      <c r="D12" s="12" t="s">
        <v>226</v>
      </c>
      <c r="E12" s="13">
        <v>103.55318719324849</v>
      </c>
      <c r="F12" s="14">
        <v>1.0544976571327134E-2</v>
      </c>
      <c r="G12" s="14">
        <v>1.0544976571327134E-2</v>
      </c>
      <c r="H12" s="14">
        <v>17.244962791930647</v>
      </c>
      <c r="I12" s="14">
        <v>21.111025972269847</v>
      </c>
      <c r="J12" s="14">
        <v>8.4971879538386137</v>
      </c>
      <c r="K12" s="14">
        <v>0.5029420933615214</v>
      </c>
      <c r="L12" s="15">
        <v>2.7208240290490034E-3</v>
      </c>
      <c r="M12" s="16">
        <v>2.516418957710266</v>
      </c>
      <c r="N12" s="17">
        <v>0.31914089565903414</v>
      </c>
      <c r="O12" s="15">
        <v>6.759811252295661E-3</v>
      </c>
      <c r="P12" s="15">
        <v>5.7439386743229397E-2</v>
      </c>
      <c r="Q12" s="18">
        <v>10</v>
      </c>
      <c r="R12" s="1"/>
    </row>
    <row r="13" spans="1:18" x14ac:dyDescent="0.3">
      <c r="A13" s="1" t="s">
        <v>235</v>
      </c>
      <c r="B13" s="11" t="s">
        <v>195</v>
      </c>
      <c r="C13" s="11" t="s">
        <v>260</v>
      </c>
      <c r="D13" s="12" t="s">
        <v>203</v>
      </c>
      <c r="E13" s="13">
        <v>133.32454277544153</v>
      </c>
      <c r="F13" s="14">
        <v>1.5227306512195121E-2</v>
      </c>
      <c r="G13" s="14">
        <v>1.5227306512195121E-2</v>
      </c>
      <c r="H13" s="14">
        <v>16.87124354016192</v>
      </c>
      <c r="I13" s="14">
        <v>20.917418225820509</v>
      </c>
      <c r="J13" s="14">
        <v>8.4192608358927554</v>
      </c>
      <c r="K13" s="14">
        <v>0.50960212622168277</v>
      </c>
      <c r="L13" s="15">
        <v>2.831103318998841E-3</v>
      </c>
      <c r="M13" s="16">
        <v>2.715432238578797</v>
      </c>
      <c r="N13" s="17">
        <v>0.29886856163936554</v>
      </c>
      <c r="O13" s="15">
        <v>7.0337970658356308E-3</v>
      </c>
      <c r="P13" s="15">
        <v>5.92193721640073E-2</v>
      </c>
      <c r="Q13" s="11">
        <v>9</v>
      </c>
      <c r="R13" s="1"/>
    </row>
    <row r="14" spans="1:18" x14ac:dyDescent="0.3">
      <c r="A14" s="1" t="s">
        <v>235</v>
      </c>
      <c r="B14" s="11" t="s">
        <v>46</v>
      </c>
      <c r="C14" s="11" t="s">
        <v>245</v>
      </c>
      <c r="D14" s="12" t="s">
        <v>176</v>
      </c>
      <c r="E14" s="13">
        <v>528.88178751680198</v>
      </c>
      <c r="F14" s="14">
        <v>0.43174603174603177</v>
      </c>
      <c r="G14" s="14">
        <v>0</v>
      </c>
      <c r="H14" s="14">
        <v>9.1722938367711198</v>
      </c>
      <c r="I14" s="14">
        <v>20.364745140341668</v>
      </c>
      <c r="J14" s="14">
        <v>8.1968099189875225</v>
      </c>
      <c r="K14" s="14">
        <v>0.92910189465957294</v>
      </c>
      <c r="L14" s="15">
        <v>4.5662377812986758E-3</v>
      </c>
      <c r="M14" s="16">
        <v>1.4298418879508976</v>
      </c>
      <c r="N14" s="17">
        <v>0.96407991092508882</v>
      </c>
      <c r="O14" s="15">
        <v>1.1344690139872488E-2</v>
      </c>
      <c r="P14" s="15">
        <v>9.2990268666346743E-2</v>
      </c>
      <c r="Q14" s="11">
        <v>18</v>
      </c>
      <c r="R14" s="1"/>
    </row>
    <row r="15" spans="1:18" x14ac:dyDescent="0.3">
      <c r="A15" s="1" t="s">
        <v>235</v>
      </c>
      <c r="B15" s="11" t="s">
        <v>36</v>
      </c>
      <c r="C15" s="11" t="s">
        <v>220</v>
      </c>
      <c r="D15" s="12" t="s">
        <v>221</v>
      </c>
      <c r="E15" s="13">
        <v>142.41004835443337</v>
      </c>
      <c r="F15" s="14">
        <v>1.6245727624279418E-2</v>
      </c>
      <c r="G15" s="14">
        <v>1.6245727624279418E-2</v>
      </c>
      <c r="H15" s="14">
        <v>12.878147522920711</v>
      </c>
      <c r="I15" s="14">
        <v>15.961273988721793</v>
      </c>
      <c r="J15" s="14">
        <v>6.4244127804605213</v>
      </c>
      <c r="K15" s="14">
        <v>0.51279830227947265</v>
      </c>
      <c r="L15" s="15">
        <v>3.3916146057186825E-3</v>
      </c>
      <c r="M15" s="16">
        <v>1.3827119469642639</v>
      </c>
      <c r="N15" s="17">
        <v>0.59673259540657375</v>
      </c>
      <c r="O15" s="15">
        <v>8.4263716912265398E-3</v>
      </c>
      <c r="P15" s="15">
        <v>5.4134489986026518E-2</v>
      </c>
      <c r="Q15" s="18">
        <v>15</v>
      </c>
      <c r="R15" s="1"/>
    </row>
    <row r="16" spans="1:18" x14ac:dyDescent="0.3">
      <c r="A16" s="1" t="s">
        <v>235</v>
      </c>
      <c r="B16" s="11" t="s">
        <v>36</v>
      </c>
      <c r="C16" s="11" t="s">
        <v>227</v>
      </c>
      <c r="D16" s="12" t="s">
        <v>228</v>
      </c>
      <c r="E16" s="13">
        <v>394</v>
      </c>
      <c r="F16" s="14">
        <v>2.4E-2</v>
      </c>
      <c r="G16" s="14">
        <v>2.4E-2</v>
      </c>
      <c r="H16" s="14">
        <v>11.324991043335526</v>
      </c>
      <c r="I16" s="14">
        <v>13.095962930185649</v>
      </c>
      <c r="J16" s="14">
        <v>5.2711250793997229</v>
      </c>
      <c r="K16" s="14">
        <v>0.48028513723485644</v>
      </c>
      <c r="L16" s="15">
        <v>4.1884517766497455E-3</v>
      </c>
      <c r="M16" s="16">
        <v>1.587293803691864</v>
      </c>
      <c r="N16" s="17">
        <v>0.49128728545222572</v>
      </c>
      <c r="O16" s="15">
        <v>1.0406091370558375E-2</v>
      </c>
      <c r="P16" s="15">
        <v>5.4851809201875289E-2</v>
      </c>
      <c r="Q16" s="18">
        <v>10</v>
      </c>
      <c r="R16" s="1"/>
    </row>
    <row r="17" spans="1:18" x14ac:dyDescent="0.3">
      <c r="A17" s="1" t="s">
        <v>235</v>
      </c>
      <c r="B17" s="11" t="s">
        <v>14</v>
      </c>
      <c r="C17" s="11" t="s">
        <v>269</v>
      </c>
      <c r="D17" s="12" t="s">
        <v>215</v>
      </c>
      <c r="E17" s="13">
        <v>54.646575480000003</v>
      </c>
      <c r="F17" s="14">
        <v>6.4900107090000003E-3</v>
      </c>
      <c r="G17" s="14">
        <v>6.4900107090000003E-3</v>
      </c>
      <c r="H17" s="14">
        <v>8.8788487563483098</v>
      </c>
      <c r="I17" s="14">
        <v>10.577864497568896</v>
      </c>
      <c r="J17" s="14">
        <v>4.25759046027148</v>
      </c>
      <c r="K17" s="14">
        <v>0.49919872914880947</v>
      </c>
      <c r="L17" s="15">
        <v>6.1133748467416303E-3</v>
      </c>
      <c r="M17" s="16">
        <v>5.4811354160308827</v>
      </c>
      <c r="N17" s="17">
        <v>0.14341448790941969</v>
      </c>
      <c r="O17" s="15">
        <v>1.5188508936004052E-2</v>
      </c>
      <c r="P17" s="15">
        <v>6.4666450751678983E-2</v>
      </c>
      <c r="Q17" s="18">
        <v>2</v>
      </c>
      <c r="R17" s="1"/>
    </row>
    <row r="18" spans="1:18" x14ac:dyDescent="0.3">
      <c r="A18" s="1" t="s">
        <v>235</v>
      </c>
      <c r="B18" s="11" t="s">
        <v>14</v>
      </c>
      <c r="C18" s="11" t="s">
        <v>217</v>
      </c>
      <c r="D18" s="12" t="s">
        <v>218</v>
      </c>
      <c r="E18" s="13">
        <v>30.142450440000001</v>
      </c>
      <c r="F18" s="14">
        <v>0</v>
      </c>
      <c r="G18" s="14">
        <v>1.1999999999999999E-3</v>
      </c>
      <c r="H18" s="14">
        <v>8.8735137069067456</v>
      </c>
      <c r="I18" s="14">
        <v>9.5111014212420937</v>
      </c>
      <c r="J18" s="14">
        <v>3.8282183220499424</v>
      </c>
      <c r="K18" s="14">
        <v>0.44913617243882337</v>
      </c>
      <c r="L18" s="15">
        <v>5.5916779339324338E-3</v>
      </c>
      <c r="M18" s="16">
        <v>1.3988100647926329</v>
      </c>
      <c r="N18" s="17">
        <v>0.52470371770299129</v>
      </c>
      <c r="O18" s="15">
        <v>1.3892367537720334E-2</v>
      </c>
      <c r="P18" s="15">
        <v>5.3183015944552825E-2</v>
      </c>
      <c r="Q18" s="18">
        <v>8</v>
      </c>
      <c r="R18" s="1"/>
    </row>
    <row r="19" spans="1:18" x14ac:dyDescent="0.3">
      <c r="A19" s="1" t="s">
        <v>235</v>
      </c>
      <c r="B19" s="11" t="s">
        <v>14</v>
      </c>
      <c r="C19" s="11" t="s">
        <v>268</v>
      </c>
      <c r="D19" s="12" t="s">
        <v>214</v>
      </c>
      <c r="E19" s="13">
        <v>43.959237839999993</v>
      </c>
      <c r="F19" s="14">
        <v>5.2207466219999993E-3</v>
      </c>
      <c r="G19" s="14">
        <v>5.2207466219999993E-3</v>
      </c>
      <c r="H19" s="14">
        <v>7.2524260045786111</v>
      </c>
      <c r="I19" s="14">
        <v>8.5607013404455596</v>
      </c>
      <c r="J19" s="14">
        <v>3.4456822895293371</v>
      </c>
      <c r="K19" s="14">
        <v>0.49919872914880953</v>
      </c>
      <c r="L19" s="15">
        <v>7.5538730040911918E-3</v>
      </c>
      <c r="M19" s="16">
        <v>4.3932397365570086</v>
      </c>
      <c r="N19" s="17">
        <v>0.17720732913865656</v>
      </c>
      <c r="O19" s="15">
        <v>1.8767386345568182E-2</v>
      </c>
      <c r="P19" s="15">
        <v>6.4666450751678997E-2</v>
      </c>
      <c r="Q19" s="18">
        <v>2</v>
      </c>
      <c r="R19" s="1"/>
    </row>
    <row r="20" spans="1:18" x14ac:dyDescent="0.3">
      <c r="A20" s="1" t="s">
        <v>235</v>
      </c>
      <c r="B20" s="11" t="s">
        <v>46</v>
      </c>
      <c r="C20" s="11" t="s">
        <v>252</v>
      </c>
      <c r="D20" s="12" t="s">
        <v>192</v>
      </c>
      <c r="E20" s="13">
        <v>660.98823529411766</v>
      </c>
      <c r="F20" s="14">
        <v>0.33206208425720635</v>
      </c>
      <c r="G20" s="14">
        <v>0.25411764705882361</v>
      </c>
      <c r="H20" s="14">
        <v>4.570469623055299</v>
      </c>
      <c r="I20" s="14">
        <v>7.7464399645540638</v>
      </c>
      <c r="J20" s="14">
        <v>3.1179420857330102</v>
      </c>
      <c r="K20" s="14">
        <v>0.73876662177605179</v>
      </c>
      <c r="L20" s="15">
        <v>1.006775357159808E-2</v>
      </c>
      <c r="M20" s="16">
        <v>0.66058548092842095</v>
      </c>
      <c r="N20" s="17">
        <v>1.7713559519892694</v>
      </c>
      <c r="O20" s="15">
        <v>2.5013052351796475E-2</v>
      </c>
      <c r="P20" s="15">
        <v>7.7989248620309287E-2</v>
      </c>
      <c r="Q20" s="11">
        <v>15</v>
      </c>
      <c r="R20" s="1"/>
    </row>
    <row r="21" spans="1:18" x14ac:dyDescent="0.3">
      <c r="A21" s="1" t="s">
        <v>235</v>
      </c>
      <c r="B21" s="11" t="s">
        <v>46</v>
      </c>
      <c r="C21" s="11" t="s">
        <v>193</v>
      </c>
      <c r="D21" s="12" t="s">
        <v>194</v>
      </c>
      <c r="E21" s="13">
        <v>469.76383440000001</v>
      </c>
      <c r="F21" s="14">
        <v>0.17412327272727271</v>
      </c>
      <c r="G21" s="14">
        <v>0.20289016956521738</v>
      </c>
      <c r="H21" s="14">
        <v>4.9972212130007039</v>
      </c>
      <c r="I21" s="14">
        <v>7.5570442050987117</v>
      </c>
      <c r="J21" s="14">
        <v>3.0417102925522315</v>
      </c>
      <c r="K21" s="14">
        <v>0.6545223808246915</v>
      </c>
      <c r="L21" s="15">
        <v>9.7365171633647506E-3</v>
      </c>
      <c r="M21" s="16">
        <v>0.83345059156417856</v>
      </c>
      <c r="N21" s="17">
        <v>1.2562565062769087</v>
      </c>
      <c r="O21" s="15">
        <v>2.4190104753701244E-2</v>
      </c>
      <c r="P21" s="15">
        <v>7.3579290607249728E-2</v>
      </c>
      <c r="Q21" s="11">
        <v>11</v>
      </c>
      <c r="R21" s="1"/>
    </row>
    <row r="22" spans="1:18" x14ac:dyDescent="0.3">
      <c r="A22" s="1" t="s">
        <v>235</v>
      </c>
      <c r="B22" s="11" t="s">
        <v>46</v>
      </c>
      <c r="C22" s="11" t="s">
        <v>250</v>
      </c>
      <c r="D22" s="12" t="s">
        <v>190</v>
      </c>
      <c r="E22" s="13">
        <v>324.38775510204079</v>
      </c>
      <c r="F22" s="14">
        <v>0.26020408163265302</v>
      </c>
      <c r="G22" s="14">
        <v>0</v>
      </c>
      <c r="H22" s="14">
        <v>3.707870223545874</v>
      </c>
      <c r="I22" s="14">
        <v>6.9560029246166302</v>
      </c>
      <c r="J22" s="14">
        <v>2.7997911771581929</v>
      </c>
      <c r="K22" s="14">
        <v>0.83379969765527284</v>
      </c>
      <c r="L22" s="15">
        <v>1.5199787669078325E-2</v>
      </c>
      <c r="M22" s="16">
        <v>1.8696837782859803</v>
      </c>
      <c r="N22" s="17">
        <v>0.71314775211424497</v>
      </c>
      <c r="O22" s="15">
        <v>3.7763447625039324E-2</v>
      </c>
      <c r="P22" s="15">
        <v>0.10572976747966062</v>
      </c>
      <c r="Q22" s="11">
        <v>4</v>
      </c>
      <c r="R22" s="1"/>
    </row>
    <row r="23" spans="1:18" x14ac:dyDescent="0.3">
      <c r="A23" s="1" t="s">
        <v>235</v>
      </c>
      <c r="B23" s="11" t="s">
        <v>80</v>
      </c>
      <c r="C23" s="11" t="s">
        <v>170</v>
      </c>
      <c r="D23" s="12" t="s">
        <v>171</v>
      </c>
      <c r="E23" s="13">
        <v>355.13237957821775</v>
      </c>
      <c r="F23" s="14">
        <v>9.90858797901987E-2</v>
      </c>
      <c r="G23" s="14">
        <v>0.11802443219148963</v>
      </c>
      <c r="H23" s="14">
        <v>4.9147669943513872</v>
      </c>
      <c r="I23" s="14">
        <v>6.8784962505112102</v>
      </c>
      <c r="J23" s="14">
        <v>2.7685947408307623</v>
      </c>
      <c r="K23" s="14">
        <v>0.60651392376800928</v>
      </c>
      <c r="L23" s="15">
        <v>8.5003513438715369E-3</v>
      </c>
      <c r="M23" s="16">
        <v>0.50237450003623974</v>
      </c>
      <c r="N23" s="17">
        <v>1.9941089260725411</v>
      </c>
      <c r="O23" s="15">
        <v>2.1118885326388913E-2</v>
      </c>
      <c r="P23" s="15">
        <v>5.8469634846848292E-2</v>
      </c>
      <c r="Q23" s="11">
        <v>20</v>
      </c>
      <c r="R23" s="1"/>
    </row>
    <row r="24" spans="1:18" x14ac:dyDescent="0.3">
      <c r="A24" s="1" t="s">
        <v>235</v>
      </c>
      <c r="B24" s="11" t="s">
        <v>46</v>
      </c>
      <c r="C24" s="11" t="s">
        <v>244</v>
      </c>
      <c r="D24" s="12" t="s">
        <v>51</v>
      </c>
      <c r="E24" s="13">
        <v>1045.5221501003048</v>
      </c>
      <c r="F24" s="14">
        <v>0.36895787139689568</v>
      </c>
      <c r="G24" s="14">
        <v>0.40889933747687385</v>
      </c>
      <c r="H24" s="14">
        <v>4.181429147260519</v>
      </c>
      <c r="I24" s="14">
        <v>6.2097210218774146</v>
      </c>
      <c r="J24" s="14">
        <v>2.4994127113056592</v>
      </c>
      <c r="K24" s="14">
        <v>0.65234475576632944</v>
      </c>
      <c r="L24" s="15">
        <v>1.0899607673454567E-2</v>
      </c>
      <c r="M24" s="16">
        <v>0.51879963278770458</v>
      </c>
      <c r="N24" s="17">
        <v>2.0455629724524003</v>
      </c>
      <c r="O24" s="15">
        <v>2.7079770617278429E-2</v>
      </c>
      <c r="P24" s="15">
        <v>6.7683522900067197E-2</v>
      </c>
      <c r="Q24" s="11">
        <v>16</v>
      </c>
      <c r="R24" s="1"/>
    </row>
    <row r="25" spans="1:18" x14ac:dyDescent="0.3">
      <c r="A25" s="1" t="s">
        <v>235</v>
      </c>
      <c r="B25" s="11" t="s">
        <v>195</v>
      </c>
      <c r="C25" s="11" t="s">
        <v>263</v>
      </c>
      <c r="D25" s="12" t="s">
        <v>206</v>
      </c>
      <c r="E25" s="13">
        <v>56.5</v>
      </c>
      <c r="F25" s="14">
        <v>6.3403001823537676E-3</v>
      </c>
      <c r="G25" s="14">
        <v>6.3403001823537676E-3</v>
      </c>
      <c r="H25" s="14">
        <v>5.1203019104895562</v>
      </c>
      <c r="I25" s="14">
        <v>6.0291862986572928</v>
      </c>
      <c r="J25" s="14">
        <v>2.4267474852095607</v>
      </c>
      <c r="K25" s="14">
        <v>0.50871989461994316</v>
      </c>
      <c r="L25" s="15">
        <v>1.0176991150442479E-2</v>
      </c>
      <c r="M25" s="16">
        <v>0.98791652917861938</v>
      </c>
      <c r="N25" s="17">
        <v>0.83560194460685056</v>
      </c>
      <c r="O25" s="15">
        <v>2.5284450063211124E-2</v>
      </c>
      <c r="P25" s="15">
        <v>6.1358975605804313E-2</v>
      </c>
      <c r="Q25" s="11">
        <v>7</v>
      </c>
      <c r="R25" s="1"/>
    </row>
    <row r="26" spans="1:18" x14ac:dyDescent="0.3">
      <c r="A26" s="1" t="s">
        <v>235</v>
      </c>
      <c r="B26" s="11" t="s">
        <v>80</v>
      </c>
      <c r="C26" s="11" t="s">
        <v>243</v>
      </c>
      <c r="D26" s="12" t="s">
        <v>173</v>
      </c>
      <c r="E26" s="13">
        <v>201.45155588975911</v>
      </c>
      <c r="F26" s="14">
        <v>0.14790052713178298</v>
      </c>
      <c r="G26" s="14">
        <v>2.6652810598106957E-3</v>
      </c>
      <c r="H26" s="14">
        <v>2.9393989570268659</v>
      </c>
      <c r="I26" s="14">
        <v>5.6796886569681542</v>
      </c>
      <c r="J26" s="14">
        <v>2.2860746844296824</v>
      </c>
      <c r="K26" s="14">
        <v>0.8828591971993921</v>
      </c>
      <c r="L26" s="15">
        <v>1.4984992231342998E-2</v>
      </c>
      <c r="M26" s="16">
        <v>0.40285742878913877</v>
      </c>
      <c r="N26" s="17">
        <v>3.5153496081303097</v>
      </c>
      <c r="O26" s="15">
        <v>3.7229794363585089E-2</v>
      </c>
      <c r="P26" s="15">
        <v>8.5110090401114738E-2</v>
      </c>
      <c r="Q26" s="11">
        <v>20</v>
      </c>
      <c r="R26" s="1"/>
    </row>
    <row r="27" spans="1:18" x14ac:dyDescent="0.3">
      <c r="A27" s="1" t="s">
        <v>235</v>
      </c>
      <c r="B27" s="11" t="s">
        <v>36</v>
      </c>
      <c r="C27" s="11" t="s">
        <v>272</v>
      </c>
      <c r="D27" s="12" t="s">
        <v>223</v>
      </c>
      <c r="E27" s="13">
        <v>3095.2001965741956</v>
      </c>
      <c r="F27" s="14">
        <v>0.14663404010616007</v>
      </c>
      <c r="G27" s="14">
        <v>0.28837268912181946</v>
      </c>
      <c r="H27" s="14">
        <v>5.1085019267101774</v>
      </c>
      <c r="I27" s="14">
        <v>6.2701800586603547</v>
      </c>
      <c r="J27" s="14">
        <v>2.2554385550812248</v>
      </c>
      <c r="K27" s="14">
        <v>0.47398080106285412</v>
      </c>
      <c r="L27" s="15">
        <v>7.9800977097824726E-3</v>
      </c>
      <c r="M27" s="16">
        <v>0.5687023699283601</v>
      </c>
      <c r="N27" s="17">
        <v>1.571073018805619</v>
      </c>
      <c r="O27" s="15">
        <v>2.2184887020447901E-2</v>
      </c>
      <c r="P27" s="15">
        <v>5.0036649526039229E-2</v>
      </c>
      <c r="Q27" s="18">
        <v>15</v>
      </c>
      <c r="R27" s="1"/>
    </row>
    <row r="28" spans="1:18" x14ac:dyDescent="0.3">
      <c r="A28" s="1" t="s">
        <v>235</v>
      </c>
      <c r="B28" s="11" t="s">
        <v>14</v>
      </c>
      <c r="C28" s="11" t="s">
        <v>270</v>
      </c>
      <c r="D28" s="12" t="s">
        <v>216</v>
      </c>
      <c r="E28" s="13">
        <v>47.040000000000006</v>
      </c>
      <c r="F28" s="14">
        <v>5.6000000000000008E-3</v>
      </c>
      <c r="G28" s="14">
        <v>5.6000000000000008E-3</v>
      </c>
      <c r="H28" s="14">
        <v>4.4882196431214405</v>
      </c>
      <c r="I28" s="14">
        <v>5.3019680925153274</v>
      </c>
      <c r="J28" s="14">
        <v>2.1340421572374191</v>
      </c>
      <c r="K28" s="14">
        <v>0.5156908867282165</v>
      </c>
      <c r="L28" s="15">
        <v>1.0267857142857141E-2</v>
      </c>
      <c r="M28" s="16">
        <v>0.4787740290164948</v>
      </c>
      <c r="N28" s="17">
        <v>1.8065628776895555</v>
      </c>
      <c r="O28" s="15">
        <v>2.5510204081632647E-2</v>
      </c>
      <c r="P28" s="15">
        <v>5.443985094993415E-2</v>
      </c>
      <c r="Q28" s="18">
        <v>15</v>
      </c>
      <c r="R28" s="1"/>
    </row>
    <row r="29" spans="1:18" x14ac:dyDescent="0.3">
      <c r="A29" s="1" t="s">
        <v>235</v>
      </c>
      <c r="B29" s="11" t="s">
        <v>36</v>
      </c>
      <c r="C29" s="11" t="s">
        <v>231</v>
      </c>
      <c r="D29" s="12" t="s">
        <v>232</v>
      </c>
      <c r="E29" s="13">
        <v>81.564649765533431</v>
      </c>
      <c r="F29" s="14">
        <v>9.3046600234466606E-3</v>
      </c>
      <c r="G29" s="14">
        <v>9.3046600234466606E-3</v>
      </c>
      <c r="H29" s="14">
        <v>4.5763700599834696</v>
      </c>
      <c r="I29" s="14">
        <v>5.2187734775053958</v>
      </c>
      <c r="J29" s="14">
        <v>2.1005563246959218</v>
      </c>
      <c r="K29" s="14">
        <v>0.4970119262827018</v>
      </c>
      <c r="L29" s="15">
        <v>1.2336839585440219E-2</v>
      </c>
      <c r="M29" s="16">
        <v>2.5636974096298228</v>
      </c>
      <c r="N29" s="17">
        <v>0.28941158949374357</v>
      </c>
      <c r="O29" s="15">
        <v>3.065053313152849E-2</v>
      </c>
      <c r="P29" s="15">
        <v>6.4383171224734081E-2</v>
      </c>
      <c r="Q29" s="18">
        <v>2</v>
      </c>
      <c r="R29" s="1"/>
    </row>
    <row r="30" spans="1:18" x14ac:dyDescent="0.3">
      <c r="A30" s="1" t="s">
        <v>235</v>
      </c>
      <c r="B30" s="11" t="s">
        <v>195</v>
      </c>
      <c r="C30" s="11" t="s">
        <v>258</v>
      </c>
      <c r="D30" s="12" t="s">
        <v>201</v>
      </c>
      <c r="E30" s="13">
        <v>939.61248000000001</v>
      </c>
      <c r="F30" s="14">
        <v>0.11587053284052019</v>
      </c>
      <c r="G30" s="14">
        <v>0.11587053284052019</v>
      </c>
      <c r="H30" s="14">
        <v>4.4213604118077061</v>
      </c>
      <c r="I30" s="14">
        <v>5.1939453342137067</v>
      </c>
      <c r="J30" s="14">
        <v>2.0905629970210171</v>
      </c>
      <c r="K30" s="14">
        <v>0.51348020945480377</v>
      </c>
      <c r="L30" s="15">
        <v>1.2137095780876244E-2</v>
      </c>
      <c r="M30" s="16">
        <v>0.96735526323318477</v>
      </c>
      <c r="N30" s="17">
        <v>0.85417731764788807</v>
      </c>
      <c r="O30" s="15">
        <v>3.0154275231990671E-2</v>
      </c>
      <c r="P30" s="15">
        <v>6.3039412001987039E-2</v>
      </c>
      <c r="Q30" s="11">
        <v>6</v>
      </c>
      <c r="R30" s="1"/>
    </row>
    <row r="31" spans="1:18" x14ac:dyDescent="0.3">
      <c r="A31" s="1" t="s">
        <v>235</v>
      </c>
      <c r="B31" s="11" t="s">
        <v>36</v>
      </c>
      <c r="C31" s="11" t="s">
        <v>273</v>
      </c>
      <c r="D31" s="12" t="s">
        <v>224</v>
      </c>
      <c r="E31" s="13">
        <v>3095.2001965741956</v>
      </c>
      <c r="F31" s="14">
        <v>0.14663404010616007</v>
      </c>
      <c r="G31" s="14">
        <v>0.28837268912181946</v>
      </c>
      <c r="H31" s="14">
        <v>4.7536450894083409</v>
      </c>
      <c r="I31" s="14">
        <v>5.6039119810243916</v>
      </c>
      <c r="J31" s="14">
        <v>2.0872432270742691</v>
      </c>
      <c r="K31" s="14">
        <v>0.47398080106285412</v>
      </c>
      <c r="L31" s="15">
        <v>8.9288785575987149E-3</v>
      </c>
      <c r="M31" s="16">
        <v>0.51038621068000778</v>
      </c>
      <c r="N31" s="17">
        <v>1.6976740484763631</v>
      </c>
      <c r="O31" s="15">
        <v>2.3972601217241277E-2</v>
      </c>
      <c r="P31" s="15">
        <v>5.0036649526039229E-2</v>
      </c>
      <c r="Q31" s="18">
        <v>15</v>
      </c>
      <c r="R31" s="1"/>
    </row>
    <row r="32" spans="1:18" x14ac:dyDescent="0.3">
      <c r="A32" s="1" t="s">
        <v>235</v>
      </c>
      <c r="B32" s="11" t="s">
        <v>195</v>
      </c>
      <c r="C32" s="11" t="s">
        <v>265</v>
      </c>
      <c r="D32" s="12" t="s">
        <v>208</v>
      </c>
      <c r="E32" s="13">
        <v>58.44</v>
      </c>
      <c r="F32" s="14">
        <v>6.6666666666666662E-3</v>
      </c>
      <c r="G32" s="14">
        <v>6.6666666666666662E-3</v>
      </c>
      <c r="H32" s="14">
        <v>4.2760253119548608</v>
      </c>
      <c r="I32" s="14">
        <v>4.9718864727415246</v>
      </c>
      <c r="J32" s="14">
        <v>2.0011843052784632</v>
      </c>
      <c r="K32" s="14">
        <v>0.50972272114109896</v>
      </c>
      <c r="L32" s="15">
        <v>1.1708590006844627E-2</v>
      </c>
      <c r="M32" s="16">
        <v>0.61420609354972844</v>
      </c>
      <c r="N32" s="17">
        <v>1.3733669880131418</v>
      </c>
      <c r="O32" s="15">
        <v>2.9089664613278578E-2</v>
      </c>
      <c r="P32" s="15">
        <v>5.8213780269907388E-2</v>
      </c>
      <c r="Q32" s="11">
        <v>10</v>
      </c>
      <c r="R32" s="1"/>
    </row>
    <row r="33" spans="1:18" x14ac:dyDescent="0.3">
      <c r="A33" s="1" t="s">
        <v>235</v>
      </c>
      <c r="B33" s="11" t="s">
        <v>195</v>
      </c>
      <c r="C33" s="11" t="s">
        <v>256</v>
      </c>
      <c r="D33" s="12" t="s">
        <v>199</v>
      </c>
      <c r="E33" s="13">
        <v>882.30271999999991</v>
      </c>
      <c r="F33" s="14">
        <v>0.10346876524754733</v>
      </c>
      <c r="G33" s="14">
        <v>0.10346876524754733</v>
      </c>
      <c r="H33" s="14">
        <v>4.1730360301709259</v>
      </c>
      <c r="I33" s="14">
        <v>4.8482677740214859</v>
      </c>
      <c r="J33" s="14">
        <v>1.9514277790436481</v>
      </c>
      <c r="K33" s="14">
        <v>0.51043928533323313</v>
      </c>
      <c r="L33" s="15">
        <v>1.2925457904818277E-2</v>
      </c>
      <c r="M33" s="16">
        <v>0.9015835881233214</v>
      </c>
      <c r="N33" s="17">
        <v>0.90966019893362682</v>
      </c>
      <c r="O33" s="15">
        <v>3.211293889395845E-2</v>
      </c>
      <c r="P33" s="15">
        <v>6.2666081024401729E-2</v>
      </c>
      <c r="Q33" s="11">
        <v>6</v>
      </c>
      <c r="R33" s="1"/>
    </row>
    <row r="34" spans="1:18" x14ac:dyDescent="0.3">
      <c r="A34" s="1" t="s">
        <v>235</v>
      </c>
      <c r="B34" s="11" t="s">
        <v>36</v>
      </c>
      <c r="C34" s="11" t="s">
        <v>233</v>
      </c>
      <c r="D34" s="12" t="s">
        <v>234</v>
      </c>
      <c r="E34" s="13">
        <v>100.39093714859918</v>
      </c>
      <c r="F34" s="14">
        <v>1.1452308595550898E-2</v>
      </c>
      <c r="G34" s="14">
        <v>1.1452308595550898E-2</v>
      </c>
      <c r="H34" s="14">
        <v>3.4854293583166238</v>
      </c>
      <c r="I34" s="14">
        <v>3.9563664808793995</v>
      </c>
      <c r="J34" s="14">
        <v>1.5924375085539584</v>
      </c>
      <c r="K34" s="14">
        <v>0.50788499008279986</v>
      </c>
      <c r="L34" s="15">
        <v>1.6037304220169496E-2</v>
      </c>
      <c r="M34" s="16">
        <v>0.84636262655258188</v>
      </c>
      <c r="N34" s="17">
        <v>0.94055322544512843</v>
      </c>
      <c r="O34" s="15">
        <v>3.9844234087377625E-2</v>
      </c>
      <c r="P34" s="15">
        <v>6.3449452860344327E-2</v>
      </c>
      <c r="Q34" s="18">
        <v>5</v>
      </c>
      <c r="R34" s="1"/>
    </row>
    <row r="35" spans="1:18" x14ac:dyDescent="0.3">
      <c r="A35" s="1" t="s">
        <v>235</v>
      </c>
      <c r="B35" s="11" t="s">
        <v>195</v>
      </c>
      <c r="C35" s="11" t="s">
        <v>264</v>
      </c>
      <c r="D35" s="12" t="s">
        <v>207</v>
      </c>
      <c r="E35" s="13">
        <v>96.694999999999993</v>
      </c>
      <c r="F35" s="14">
        <v>1.7661187214611872E-2</v>
      </c>
      <c r="G35" s="14">
        <v>1.7661187214611872E-2</v>
      </c>
      <c r="H35" s="14">
        <v>3.0713235589073014</v>
      </c>
      <c r="I35" s="14">
        <v>3.6863066740869379</v>
      </c>
      <c r="J35" s="14">
        <v>1.4837384363199924</v>
      </c>
      <c r="K35" s="14">
        <v>0.54522676344879806</v>
      </c>
      <c r="L35" s="15">
        <v>1.7839598738300842E-2</v>
      </c>
      <c r="M35" s="16">
        <v>0.59428225159645087</v>
      </c>
      <c r="N35" s="17">
        <v>1.4647554642004361</v>
      </c>
      <c r="O35" s="15">
        <v>4.4321984442983457E-2</v>
      </c>
      <c r="P35" s="15">
        <v>6.57622318920313E-2</v>
      </c>
      <c r="Q35" s="11">
        <v>7</v>
      </c>
      <c r="R35" s="1"/>
    </row>
    <row r="36" spans="1:18" x14ac:dyDescent="0.3">
      <c r="A36" s="1" t="s">
        <v>235</v>
      </c>
      <c r="B36" s="11" t="s">
        <v>195</v>
      </c>
      <c r="C36" s="11" t="s">
        <v>257</v>
      </c>
      <c r="D36" s="12" t="s">
        <v>200</v>
      </c>
      <c r="E36" s="13">
        <v>47</v>
      </c>
      <c r="F36" s="14">
        <v>7.5806451612903218E-3</v>
      </c>
      <c r="G36" s="14">
        <v>7.5806451612903218E-3</v>
      </c>
      <c r="H36" s="14">
        <v>3.0894574830496753</v>
      </c>
      <c r="I36" s="14">
        <v>3.6136343347122355</v>
      </c>
      <c r="J36" s="14">
        <v>1.4544878197216748</v>
      </c>
      <c r="K36" s="14">
        <v>0.5309400962494516</v>
      </c>
      <c r="L36" s="15">
        <v>1.3624274661508704E-2</v>
      </c>
      <c r="M36" s="16">
        <v>0.26559465527534487</v>
      </c>
      <c r="N36" s="17">
        <v>3.5157507350213764</v>
      </c>
      <c r="O36" s="15">
        <v>3.3849129593810444E-2</v>
      </c>
      <c r="P36" s="15">
        <v>4.9233146702377779E-2</v>
      </c>
      <c r="Q36" s="11">
        <v>22</v>
      </c>
      <c r="R36" s="1"/>
    </row>
    <row r="37" spans="1:18" x14ac:dyDescent="0.3">
      <c r="A37" s="1" t="s">
        <v>235</v>
      </c>
      <c r="B37" s="11" t="s">
        <v>80</v>
      </c>
      <c r="C37" s="11" t="s">
        <v>174</v>
      </c>
      <c r="D37" s="12" t="s">
        <v>175</v>
      </c>
      <c r="E37" s="13">
        <v>675</v>
      </c>
      <c r="F37" s="14">
        <v>0.45032115171650056</v>
      </c>
      <c r="G37" s="14">
        <v>4.0652173913043481E-2</v>
      </c>
      <c r="H37" s="14">
        <v>1.9468560421936087</v>
      </c>
      <c r="I37" s="14">
        <v>3.3411462067034536</v>
      </c>
      <c r="J37" s="14">
        <v>1.3448113481981401</v>
      </c>
      <c r="K37" s="14">
        <v>0.84216191858520106</v>
      </c>
      <c r="L37" s="15">
        <v>2.4299074074074077E-2</v>
      </c>
      <c r="M37" s="16">
        <v>0.24706005454063415</v>
      </c>
      <c r="N37" s="17">
        <v>5.7003526732272523</v>
      </c>
      <c r="O37" s="15">
        <v>6.0370370370370373E-2</v>
      </c>
      <c r="P37" s="15">
        <v>8.118675916899884E-2</v>
      </c>
      <c r="Q37" s="11">
        <v>20</v>
      </c>
      <c r="R37" s="1"/>
    </row>
    <row r="38" spans="1:18" x14ac:dyDescent="0.3">
      <c r="A38" s="1" t="s">
        <v>235</v>
      </c>
      <c r="B38" s="11" t="s">
        <v>46</v>
      </c>
      <c r="C38" s="11" t="s">
        <v>188</v>
      </c>
      <c r="D38" s="12" t="s">
        <v>189</v>
      </c>
      <c r="E38" s="13">
        <v>18.585157499999998</v>
      </c>
      <c r="F38" s="14">
        <v>3.0028049999999995E-3</v>
      </c>
      <c r="G38" s="14">
        <v>3.0028049999999995E-3</v>
      </c>
      <c r="H38" s="14">
        <v>2.67182107706329</v>
      </c>
      <c r="I38" s="14">
        <v>3.0636193584159259</v>
      </c>
      <c r="J38" s="14">
        <v>1.2331067917624101</v>
      </c>
      <c r="K38" s="14">
        <v>0.53109466700254149</v>
      </c>
      <c r="L38" s="15">
        <v>2.1657066936344237E-2</v>
      </c>
      <c r="M38" s="16">
        <v>0.63304894566535952</v>
      </c>
      <c r="N38" s="17">
        <v>1.2701401607784886</v>
      </c>
      <c r="O38" s="15">
        <v>5.3806377481600581E-2</v>
      </c>
      <c r="P38" s="15">
        <v>6.634900951269368E-2</v>
      </c>
      <c r="Q38" s="11">
        <v>5</v>
      </c>
      <c r="R38" s="1"/>
    </row>
    <row r="39" spans="1:18" x14ac:dyDescent="0.3">
      <c r="A39" s="1" t="s">
        <v>235</v>
      </c>
      <c r="B39" s="11" t="s">
        <v>46</v>
      </c>
      <c r="C39" s="11" t="s">
        <v>181</v>
      </c>
      <c r="D39" s="12" t="s">
        <v>182</v>
      </c>
      <c r="E39" s="13">
        <v>924</v>
      </c>
      <c r="F39" s="14">
        <v>0.25600000000000001</v>
      </c>
      <c r="G39" s="14">
        <v>0.25600000000000001</v>
      </c>
      <c r="H39" s="14">
        <v>2.2946597312322825</v>
      </c>
      <c r="I39" s="14">
        <v>2.8544432052191571</v>
      </c>
      <c r="J39" s="14">
        <v>1.1489133901007105</v>
      </c>
      <c r="K39" s="14">
        <v>0.59080433026330659</v>
      </c>
      <c r="L39" s="15">
        <v>2.5410353535353529E-2</v>
      </c>
      <c r="M39" s="16">
        <v>0.50253072381019603</v>
      </c>
      <c r="N39" s="17">
        <v>1.7883147678139037</v>
      </c>
      <c r="O39" s="15">
        <v>6.3131313131313135E-2</v>
      </c>
      <c r="P39" s="15">
        <v>7.253241099120647E-2</v>
      </c>
      <c r="Q39" s="11">
        <v>6</v>
      </c>
      <c r="R39" s="1"/>
    </row>
    <row r="40" spans="1:18" x14ac:dyDescent="0.3">
      <c r="A40" s="1" t="s">
        <v>235</v>
      </c>
      <c r="B40" s="11" t="s">
        <v>195</v>
      </c>
      <c r="C40" s="11" t="s">
        <v>254</v>
      </c>
      <c r="D40" s="12" t="s">
        <v>197</v>
      </c>
      <c r="E40" s="13">
        <v>117.77425541704037</v>
      </c>
      <c r="F40" s="14">
        <v>1.5170921036771302E-2</v>
      </c>
      <c r="G40" s="14">
        <v>1.5170921036771302E-2</v>
      </c>
      <c r="H40" s="14">
        <v>2.457112055049202</v>
      </c>
      <c r="I40" s="14">
        <v>2.7300434492594876</v>
      </c>
      <c r="J40" s="14">
        <v>1.0988424883269436</v>
      </c>
      <c r="K40" s="14">
        <v>0.52149219387446633</v>
      </c>
      <c r="L40" s="15">
        <v>2.0505330230689629E-2</v>
      </c>
      <c r="M40" s="16">
        <v>0.25815102458000183</v>
      </c>
      <c r="N40" s="17">
        <v>3.3672612194076494</v>
      </c>
      <c r="O40" s="15">
        <v>5.0944919827800333E-2</v>
      </c>
      <c r="P40" s="15">
        <v>5.5980442471196767E-2</v>
      </c>
      <c r="Q40" s="11">
        <v>14</v>
      </c>
      <c r="R40" s="1"/>
    </row>
    <row r="41" spans="1:18" x14ac:dyDescent="0.3">
      <c r="A41" s="1" t="s">
        <v>235</v>
      </c>
      <c r="B41" s="11" t="s">
        <v>195</v>
      </c>
      <c r="C41" s="11" t="s">
        <v>259</v>
      </c>
      <c r="D41" s="12" t="s">
        <v>202</v>
      </c>
      <c r="E41" s="13">
        <v>43.099999999999966</v>
      </c>
      <c r="F41" s="14">
        <v>6.5006706621004518E-3</v>
      </c>
      <c r="G41" s="14">
        <v>6.5006706621004518E-3</v>
      </c>
      <c r="H41" s="14">
        <v>2.2170151110805838</v>
      </c>
      <c r="I41" s="14">
        <v>2.4720573256714977</v>
      </c>
      <c r="J41" s="14">
        <v>0.99500307358277795</v>
      </c>
      <c r="K41" s="14">
        <v>0.53293787911919677</v>
      </c>
      <c r="L41" s="15">
        <v>2.1973522587689389E-2</v>
      </c>
      <c r="M41" s="16">
        <v>0.20632266402244567</v>
      </c>
      <c r="N41" s="17">
        <v>4.3815786422540226</v>
      </c>
      <c r="O41" s="15">
        <v>5.4592602702333883E-2</v>
      </c>
      <c r="P41" s="15">
        <v>5.4319807483705677E-2</v>
      </c>
      <c r="Q41" s="11">
        <v>17</v>
      </c>
      <c r="R41" s="1"/>
    </row>
    <row r="42" spans="1:18" x14ac:dyDescent="0.3">
      <c r="A42" s="1" t="s">
        <v>235</v>
      </c>
      <c r="B42" s="11" t="s">
        <v>46</v>
      </c>
      <c r="C42" s="11" t="s">
        <v>246</v>
      </c>
      <c r="D42" s="12" t="s">
        <v>177</v>
      </c>
      <c r="E42" s="13">
        <v>953.32983235638926</v>
      </c>
      <c r="F42" s="14">
        <v>0.40129714285714291</v>
      </c>
      <c r="G42" s="14">
        <v>0.22196658851113715</v>
      </c>
      <c r="H42" s="14">
        <v>1.5753820838976813</v>
      </c>
      <c r="I42" s="14">
        <v>2.1088306769997573</v>
      </c>
      <c r="J42" s="14">
        <v>0.8488043474924023</v>
      </c>
      <c r="K42" s="14">
        <v>0.69268545594573672</v>
      </c>
      <c r="L42" s="15">
        <v>3.1665326076478865E-2</v>
      </c>
      <c r="M42" s="16">
        <v>0.157609099149704</v>
      </c>
      <c r="N42" s="17">
        <v>7.4284116999033056</v>
      </c>
      <c r="O42" s="15">
        <v>7.8671617581313955E-2</v>
      </c>
      <c r="P42" s="15">
        <v>6.6776811027279004E-2</v>
      </c>
      <c r="Q42" s="11">
        <v>20</v>
      </c>
      <c r="R42" s="1"/>
    </row>
    <row r="43" spans="1:18" x14ac:dyDescent="0.3">
      <c r="A43" s="1" t="s">
        <v>235</v>
      </c>
      <c r="B43" s="11" t="s">
        <v>80</v>
      </c>
      <c r="C43" s="11" t="s">
        <v>242</v>
      </c>
      <c r="D43" s="12" t="s">
        <v>83</v>
      </c>
      <c r="E43" s="13">
        <v>1569.8925779266458</v>
      </c>
      <c r="F43" s="14">
        <v>0.16808593070716665</v>
      </c>
      <c r="G43" s="14">
        <v>0.71098242046704019</v>
      </c>
      <c r="H43" s="14">
        <v>1.8787073293344618</v>
      </c>
      <c r="I43" s="14">
        <v>1.9070730577007313</v>
      </c>
      <c r="J43" s="14">
        <v>0.76759690572454442</v>
      </c>
      <c r="K43" s="14">
        <v>0.50212155786466039</v>
      </c>
      <c r="L43" s="15">
        <v>2.5382309949274696E-2</v>
      </c>
      <c r="M43" s="16">
        <v>0.14391186833381656</v>
      </c>
      <c r="N43" s="17">
        <v>5.9544704432341247</v>
      </c>
      <c r="O43" s="15">
        <v>6.3061639625527188E-2</v>
      </c>
      <c r="P43" s="15">
        <v>4.8405919446470991E-2</v>
      </c>
      <c r="Q43" s="11">
        <v>20</v>
      </c>
      <c r="R43" s="1"/>
    </row>
    <row r="44" spans="1:18" x14ac:dyDescent="0.3">
      <c r="A44" s="1" t="s">
        <v>235</v>
      </c>
      <c r="B44" s="11" t="s">
        <v>46</v>
      </c>
      <c r="C44" s="11" t="s">
        <v>183</v>
      </c>
      <c r="D44" s="12" t="s">
        <v>183</v>
      </c>
      <c r="E44" s="13">
        <v>888.02823529411774</v>
      </c>
      <c r="F44" s="14">
        <v>7.0956521739130432E-2</v>
      </c>
      <c r="G44" s="14">
        <v>0.52120204603580567</v>
      </c>
      <c r="H44" s="14">
        <v>1.8693347881045042</v>
      </c>
      <c r="I44" s="14">
        <v>1.8335145287662495</v>
      </c>
      <c r="J44" s="14">
        <v>0.73798959782841544</v>
      </c>
      <c r="K44" s="14">
        <v>0.4857320477398655</v>
      </c>
      <c r="L44" s="15">
        <v>3.3993851546850654E-2</v>
      </c>
      <c r="M44" s="16">
        <v>0.4522188365459443</v>
      </c>
      <c r="N44" s="17">
        <v>1.1961995462110901</v>
      </c>
      <c r="O44" s="15">
        <v>8.4456774029442613E-2</v>
      </c>
      <c r="P44" s="15">
        <v>6.2328220699873718E-2</v>
      </c>
      <c r="Q44" s="11">
        <v>3</v>
      </c>
      <c r="R44" s="1"/>
    </row>
    <row r="45" spans="1:18" x14ac:dyDescent="0.3">
      <c r="A45" s="1" t="s">
        <v>235</v>
      </c>
      <c r="B45" s="11" t="s">
        <v>46</v>
      </c>
      <c r="C45" s="11" t="s">
        <v>248</v>
      </c>
      <c r="D45" s="12" t="s">
        <v>180</v>
      </c>
      <c r="E45" s="13">
        <v>29.535039615846337</v>
      </c>
      <c r="F45" s="14">
        <v>3.6613685474189677E-3</v>
      </c>
      <c r="G45" s="14">
        <v>3.6613685474189677E-3</v>
      </c>
      <c r="H45" s="14">
        <v>1.6174041346576866</v>
      </c>
      <c r="I45" s="14">
        <v>1.6192082360715989</v>
      </c>
      <c r="J45" s="14">
        <v>0.65173131501881854</v>
      </c>
      <c r="K45" s="14">
        <v>0.51422533444302254</v>
      </c>
      <c r="L45" s="15">
        <v>3.1200674516797346E-2</v>
      </c>
      <c r="M45" s="16">
        <v>0.12015219330787658</v>
      </c>
      <c r="N45" s="17">
        <v>6.9534380385784953</v>
      </c>
      <c r="O45" s="15">
        <v>7.751720376844061E-2</v>
      </c>
      <c r="P45" s="15">
        <v>5.0520389148587516E-2</v>
      </c>
      <c r="Q45" s="11">
        <v>19</v>
      </c>
      <c r="R45" s="1"/>
    </row>
    <row r="46" spans="1:18" x14ac:dyDescent="0.3">
      <c r="A46" s="1" t="s">
        <v>235</v>
      </c>
      <c r="B46" s="11" t="s">
        <v>80</v>
      </c>
      <c r="C46" s="11" t="s">
        <v>240</v>
      </c>
      <c r="D46" s="12" t="s">
        <v>165</v>
      </c>
      <c r="E46" s="13">
        <v>759.75319522948553</v>
      </c>
      <c r="F46" s="14">
        <v>0.19286633355088265</v>
      </c>
      <c r="G46" s="14">
        <v>0.26589586456490927</v>
      </c>
      <c r="H46" s="14">
        <v>1.3602390104808737</v>
      </c>
      <c r="I46" s="14">
        <v>1.4839598504957123</v>
      </c>
      <c r="J46" s="14">
        <v>0.59729383982452411</v>
      </c>
      <c r="K46" s="14">
        <v>0.59124012597792308</v>
      </c>
      <c r="L46" s="15">
        <v>3.840885459018796E-2</v>
      </c>
      <c r="M46" s="16">
        <v>0.10454992651939393</v>
      </c>
      <c r="N46" s="17">
        <v>9.0103851805767921</v>
      </c>
      <c r="O46" s="15">
        <v>9.5425725689907981E-2</v>
      </c>
      <c r="P46" s="15">
        <v>5.6997198115366875E-2</v>
      </c>
      <c r="Q46" s="11">
        <v>20</v>
      </c>
      <c r="R46" s="1"/>
    </row>
    <row r="47" spans="1:18" x14ac:dyDescent="0.3">
      <c r="A47" s="1" t="s">
        <v>235</v>
      </c>
      <c r="B47" s="11" t="s">
        <v>14</v>
      </c>
      <c r="C47" s="11" t="s">
        <v>210</v>
      </c>
      <c r="D47" s="12" t="s">
        <v>26</v>
      </c>
      <c r="E47" s="13">
        <v>28.880625000000002</v>
      </c>
      <c r="F47" s="14">
        <v>0</v>
      </c>
      <c r="G47" s="14">
        <v>0</v>
      </c>
      <c r="H47" s="14">
        <v>1.6693450384505806</v>
      </c>
      <c r="I47" s="14">
        <v>1.4637553629750963</v>
      </c>
      <c r="J47" s="14">
        <v>0.58916153359747625</v>
      </c>
      <c r="K47" s="14">
        <v>0.44655606867584757</v>
      </c>
      <c r="L47" s="15">
        <v>3.4841697504815076E-2</v>
      </c>
      <c r="M47" s="16">
        <v>0.14086400866508486</v>
      </c>
      <c r="N47" s="17">
        <v>4.0867804860773491</v>
      </c>
      <c r="O47" s="15">
        <v>8.656322361444739E-2</v>
      </c>
      <c r="P47" s="15">
        <v>5.0999721577829095E-2</v>
      </c>
      <c r="Q47" s="18">
        <v>10</v>
      </c>
      <c r="R47" s="1"/>
    </row>
    <row r="48" spans="1:18" x14ac:dyDescent="0.3">
      <c r="A48" s="1" t="s">
        <v>235</v>
      </c>
      <c r="B48" s="11" t="s">
        <v>36</v>
      </c>
      <c r="C48" s="11" t="s">
        <v>229</v>
      </c>
      <c r="D48" s="12" t="s">
        <v>230</v>
      </c>
      <c r="E48" s="13">
        <v>49.998384383691608</v>
      </c>
      <c r="F48" s="14">
        <v>4.2144232047556145E-3</v>
      </c>
      <c r="G48" s="14">
        <v>4.2144232047556145E-3</v>
      </c>
      <c r="H48" s="14">
        <v>1.4920306930194291</v>
      </c>
      <c r="I48" s="14">
        <v>1.3994619754208051</v>
      </c>
      <c r="J48" s="14">
        <v>0.56328344510687411</v>
      </c>
      <c r="K48" s="14">
        <v>0.49322969036637881</v>
      </c>
      <c r="L48" s="15">
        <v>4.0251300613154094E-2</v>
      </c>
      <c r="M48" s="16">
        <v>0.12915969491004944</v>
      </c>
      <c r="N48" s="17">
        <v>4.7213035433287356</v>
      </c>
      <c r="O48" s="15">
        <v>0.10000323133702879</v>
      </c>
      <c r="P48" s="15">
        <v>5.6330164669341293E-2</v>
      </c>
      <c r="Q48" s="18">
        <v>10</v>
      </c>
      <c r="R48" s="1"/>
    </row>
    <row r="49" spans="1:18" x14ac:dyDescent="0.3">
      <c r="A49" s="1" t="s">
        <v>235</v>
      </c>
      <c r="B49" s="11" t="s">
        <v>80</v>
      </c>
      <c r="C49" s="11" t="s">
        <v>169</v>
      </c>
      <c r="D49" s="12" t="s">
        <v>169</v>
      </c>
      <c r="E49" s="13">
        <v>332.20558617074698</v>
      </c>
      <c r="F49" s="14">
        <v>7.2922131347596578E-2</v>
      </c>
      <c r="G49" s="14">
        <v>9.0109578992321318E-2</v>
      </c>
      <c r="H49" s="14">
        <v>1.2598166361209804</v>
      </c>
      <c r="I49" s="14">
        <v>1.2893133761840267</v>
      </c>
      <c r="J49" s="14">
        <v>0.51894863391407065</v>
      </c>
      <c r="K49" s="14">
        <v>0.57038815659231901</v>
      </c>
      <c r="L49" s="15">
        <v>4.2648289462290774E-2</v>
      </c>
      <c r="M49" s="16">
        <v>8.5796037316322307E-2</v>
      </c>
      <c r="N49" s="17">
        <v>10.00491994484373</v>
      </c>
      <c r="O49" s="15">
        <v>0.10595848313612616</v>
      </c>
      <c r="P49" s="15">
        <v>5.498701007509977E-2</v>
      </c>
      <c r="Q49" s="11">
        <v>20</v>
      </c>
      <c r="R49" s="1"/>
    </row>
    <row r="50" spans="1:18" x14ac:dyDescent="0.3">
      <c r="A50" s="1" t="s">
        <v>235</v>
      </c>
      <c r="B50" s="11" t="s">
        <v>195</v>
      </c>
      <c r="C50" s="11" t="s">
        <v>253</v>
      </c>
      <c r="D50" s="12" t="s">
        <v>196</v>
      </c>
      <c r="E50" s="13">
        <v>212.79492260524933</v>
      </c>
      <c r="F50" s="14">
        <v>2.8573169819786127E-2</v>
      </c>
      <c r="G50" s="14">
        <v>2.8573169819786127E-2</v>
      </c>
      <c r="H50" s="14">
        <v>1.2222319697767852</v>
      </c>
      <c r="I50" s="14">
        <v>1.1355800640300555</v>
      </c>
      <c r="J50" s="14">
        <v>0.45707097577209732</v>
      </c>
      <c r="K50" s="14">
        <v>0.52402456182506973</v>
      </c>
      <c r="L50" s="15">
        <v>4.7878403888893681E-2</v>
      </c>
      <c r="M50" s="16">
        <v>7.2683486342430118E-2</v>
      </c>
      <c r="N50" s="17">
        <v>8.9854876532634798</v>
      </c>
      <c r="O50" s="15">
        <v>0.1189525562456986</v>
      </c>
      <c r="P50" s="15">
        <v>5.4369760953806745E-2</v>
      </c>
      <c r="Q50" s="11">
        <v>16</v>
      </c>
      <c r="R50" s="1"/>
    </row>
    <row r="51" spans="1:18" x14ac:dyDescent="0.3">
      <c r="A51" s="1" t="s">
        <v>235</v>
      </c>
      <c r="B51" s="11" t="s">
        <v>46</v>
      </c>
      <c r="C51" s="11" t="s">
        <v>247</v>
      </c>
      <c r="D51" s="12" t="s">
        <v>54</v>
      </c>
      <c r="E51" s="13">
        <v>3321.0329371881371</v>
      </c>
      <c r="F51" s="14">
        <v>1.1207655502392346</v>
      </c>
      <c r="G51" s="14">
        <v>1.8564780394219398</v>
      </c>
      <c r="H51" s="14">
        <v>1.0566386889152215</v>
      </c>
      <c r="I51" s="14">
        <v>1.1179823642442681</v>
      </c>
      <c r="J51" s="14">
        <v>0.44998790160831786</v>
      </c>
      <c r="K51" s="14">
        <v>0.63680054413537057</v>
      </c>
      <c r="L51" s="15">
        <v>4.9952651219550989E-2</v>
      </c>
      <c r="M51" s="16">
        <v>6.6069230437278734E-2</v>
      </c>
      <c r="N51" s="17">
        <v>14.648075068936885</v>
      </c>
      <c r="O51" s="15">
        <v>0.12410596576285961</v>
      </c>
      <c r="P51" s="15">
        <v>5.5846183110702934E-2</v>
      </c>
      <c r="Q51" s="11">
        <v>25</v>
      </c>
      <c r="R51" s="1"/>
    </row>
    <row r="52" spans="1:18" x14ac:dyDescent="0.3">
      <c r="A52" s="1" t="s">
        <v>235</v>
      </c>
      <c r="B52" s="11" t="s">
        <v>46</v>
      </c>
      <c r="C52" s="11" t="s">
        <v>251</v>
      </c>
      <c r="D52" s="12" t="s">
        <v>191</v>
      </c>
      <c r="E52" s="13">
        <v>12.654917109286968</v>
      </c>
      <c r="F52" s="14">
        <v>1.0159152081311471E-2</v>
      </c>
      <c r="G52" s="14">
        <v>0</v>
      </c>
      <c r="H52" s="14">
        <v>0.77060883058966445</v>
      </c>
      <c r="I52" s="14">
        <v>0.94272126732064987</v>
      </c>
      <c r="J52" s="14">
        <v>0.37944531009656163</v>
      </c>
      <c r="K52" s="14">
        <v>0.90213348484530287</v>
      </c>
      <c r="L52" s="15">
        <v>0.1060193958664548</v>
      </c>
      <c r="M52" s="16">
        <v>4.5224288105964669E-2</v>
      </c>
      <c r="N52" s="17">
        <v>14.922740137314785</v>
      </c>
      <c r="O52" s="15">
        <v>0.2634022257551672</v>
      </c>
      <c r="P52" s="15">
        <v>9.9946739231793938E-2</v>
      </c>
      <c r="Q52" s="11">
        <v>12</v>
      </c>
      <c r="R52" s="1"/>
    </row>
    <row r="53" spans="1:18" x14ac:dyDescent="0.3">
      <c r="A53" s="1" t="s">
        <v>235</v>
      </c>
      <c r="B53" s="11" t="s">
        <v>46</v>
      </c>
      <c r="C53" s="11" t="s">
        <v>178</v>
      </c>
      <c r="D53" s="12" t="s">
        <v>179</v>
      </c>
      <c r="E53" s="13">
        <v>20.819250000000004</v>
      </c>
      <c r="F53" s="14">
        <v>1.0500000000000001E-2</v>
      </c>
      <c r="G53" s="14">
        <v>0</v>
      </c>
      <c r="H53" s="14">
        <v>0.8668911042505788</v>
      </c>
      <c r="I53" s="14">
        <v>0.93209805976461357</v>
      </c>
      <c r="J53" s="14">
        <v>0.37516946905525689</v>
      </c>
      <c r="K53" s="14">
        <v>0.72581916378538014</v>
      </c>
      <c r="L53" s="15">
        <v>8.8932118111843567E-2</v>
      </c>
      <c r="M53" s="16">
        <v>4.1276559233665466E-2</v>
      </c>
      <c r="N53" s="17">
        <v>10.431352973969785</v>
      </c>
      <c r="O53" s="15">
        <v>0.22094936176855548</v>
      </c>
      <c r="P53" s="15">
        <v>8.2893454742806835E-2</v>
      </c>
      <c r="Q53" s="11">
        <v>10</v>
      </c>
      <c r="R53" s="1"/>
    </row>
    <row r="54" spans="1:18" x14ac:dyDescent="0.3">
      <c r="A54" s="1" t="s">
        <v>235</v>
      </c>
      <c r="B54" s="11" t="s">
        <v>80</v>
      </c>
      <c r="C54" s="11" t="s">
        <v>241</v>
      </c>
      <c r="D54" s="12" t="s">
        <v>166</v>
      </c>
      <c r="E54" s="13">
        <v>1259.5557724346563</v>
      </c>
      <c r="F54" s="14">
        <v>0.17861056358547281</v>
      </c>
      <c r="G54" s="14">
        <v>0.53976132479649419</v>
      </c>
      <c r="H54" s="14">
        <v>0.97719365443796957</v>
      </c>
      <c r="I54" s="14">
        <v>0.81529094385708645</v>
      </c>
      <c r="J54" s="14">
        <v>0.32815460490247728</v>
      </c>
      <c r="K54" s="14">
        <v>0.52321097731216326</v>
      </c>
      <c r="L54" s="15">
        <v>6.1866256108196717E-2</v>
      </c>
      <c r="M54" s="16">
        <v>3.2579210400581371E-2</v>
      </c>
      <c r="N54" s="17">
        <v>14.513288749763163</v>
      </c>
      <c r="O54" s="15">
        <v>0.15370498411974343</v>
      </c>
      <c r="P54" s="15">
        <v>5.0438998335355943E-2</v>
      </c>
      <c r="Q54" s="11">
        <v>20</v>
      </c>
      <c r="R54" s="1"/>
    </row>
    <row r="55" spans="1:18" x14ac:dyDescent="0.3">
      <c r="A55" s="1" t="s">
        <v>235</v>
      </c>
      <c r="B55" s="11" t="s">
        <v>46</v>
      </c>
      <c r="C55" s="11" t="s">
        <v>186</v>
      </c>
      <c r="D55" s="12" t="s">
        <v>187</v>
      </c>
      <c r="E55" s="13">
        <v>446.74513353782777</v>
      </c>
      <c r="F55" s="14">
        <v>3.5949580895789E-2</v>
      </c>
      <c r="G55" s="14">
        <v>3.5949580895789E-2</v>
      </c>
      <c r="H55" s="14">
        <v>0.87401629452243457</v>
      </c>
      <c r="I55" s="14">
        <v>0.64215188087243658</v>
      </c>
      <c r="J55" s="14">
        <v>0.25846613205115565</v>
      </c>
      <c r="K55" s="14">
        <v>0.49324063918033373</v>
      </c>
      <c r="L55" s="15">
        <v>8.1086501632664509E-2</v>
      </c>
      <c r="M55" s="16">
        <v>-2.5500133633613595E-3</v>
      </c>
      <c r="N55" s="17">
        <v>14.266644119916478</v>
      </c>
      <c r="O55" s="15">
        <v>0.20145714691345223</v>
      </c>
      <c r="P55" s="15">
        <v>5.2069849536781412E-2</v>
      </c>
      <c r="Q55" s="11">
        <v>15</v>
      </c>
      <c r="R55" s="1"/>
    </row>
    <row r="56" spans="1:18" x14ac:dyDescent="0.3">
      <c r="A56" s="1" t="s">
        <v>235</v>
      </c>
      <c r="B56" s="11" t="s">
        <v>195</v>
      </c>
      <c r="C56" s="11" t="s">
        <v>255</v>
      </c>
      <c r="D56" s="12" t="s">
        <v>198</v>
      </c>
      <c r="E56" s="13">
        <v>30.597519999999999</v>
      </c>
      <c r="F56" s="14">
        <v>2.2536416997167136E-3</v>
      </c>
      <c r="G56" s="14">
        <v>2.2536416997167136E-3</v>
      </c>
      <c r="H56" s="14">
        <v>0.85001873086555624</v>
      </c>
      <c r="I56" s="14">
        <v>0.6061348653183205</v>
      </c>
      <c r="J56" s="14">
        <v>0.24396928329062398</v>
      </c>
      <c r="K56" s="14">
        <v>0.48792028824260547</v>
      </c>
      <c r="L56" s="15">
        <v>9.0492108213642508E-2</v>
      </c>
      <c r="M56" s="16">
        <v>-2.8594037890434274E-2</v>
      </c>
      <c r="N56" s="17">
        <v>11.675766375459913</v>
      </c>
      <c r="O56" s="15">
        <v>0.2248251135742671</v>
      </c>
      <c r="P56" s="15">
        <v>5.4850421824447083E-2</v>
      </c>
      <c r="Q56" s="11">
        <v>11</v>
      </c>
      <c r="R56" s="1"/>
    </row>
    <row r="57" spans="1:18" x14ac:dyDescent="0.3">
      <c r="A57" s="1" t="s">
        <v>235</v>
      </c>
      <c r="B57" s="11" t="s">
        <v>80</v>
      </c>
      <c r="C57" s="11" t="s">
        <v>167</v>
      </c>
      <c r="D57" s="12" t="s">
        <v>168</v>
      </c>
      <c r="E57" s="13">
        <v>428.55427849928873</v>
      </c>
      <c r="F57" s="14">
        <v>6.0135421192946521E-2</v>
      </c>
      <c r="G57" s="14">
        <v>0.18409520500177459</v>
      </c>
      <c r="H57" s="14">
        <v>0.76313828411781648</v>
      </c>
      <c r="I57" s="14">
        <v>0.53611565397279293</v>
      </c>
      <c r="J57" s="14">
        <v>0.21578655072404915</v>
      </c>
      <c r="K57" s="14">
        <v>0.52231071052837197</v>
      </c>
      <c r="L57" s="15">
        <v>9.3920425064818958E-2</v>
      </c>
      <c r="M57" s="16">
        <v>-7.8620210289955129E-3</v>
      </c>
      <c r="N57" s="17">
        <v>22.032919627176426</v>
      </c>
      <c r="O57" s="15">
        <v>0.23334267096849429</v>
      </c>
      <c r="P57" s="15">
        <v>5.0352210105028099E-2</v>
      </c>
      <c r="Q57" s="11">
        <v>20</v>
      </c>
      <c r="R57" s="1"/>
    </row>
    <row r="58" spans="1:18" x14ac:dyDescent="0.3">
      <c r="A58" s="1" t="s">
        <v>235</v>
      </c>
      <c r="B58" s="11" t="s">
        <v>46</v>
      </c>
      <c r="C58" s="11" t="s">
        <v>184</v>
      </c>
      <c r="D58" s="12" t="s">
        <v>185</v>
      </c>
      <c r="E58" s="13">
        <v>343</v>
      </c>
      <c r="F58" s="14">
        <v>0</v>
      </c>
      <c r="G58" s="14">
        <v>0</v>
      </c>
      <c r="H58" s="14">
        <v>0.85134067313493322</v>
      </c>
      <c r="I58" s="14">
        <v>0.52775253107449105</v>
      </c>
      <c r="J58" s="14">
        <v>0.21242039375748265</v>
      </c>
      <c r="K58" s="14">
        <v>0.42370468852885351</v>
      </c>
      <c r="L58" s="15">
        <v>7.040816326530612E-2</v>
      </c>
      <c r="M58" s="16">
        <v>-1.6767755150794983E-3</v>
      </c>
      <c r="N58" s="17">
        <v>20.646432887880636</v>
      </c>
      <c r="O58" s="15">
        <v>0.1749271137026239</v>
      </c>
      <c r="P58" s="15">
        <v>3.7158086371571308E-2</v>
      </c>
      <c r="Q58" s="11">
        <v>25</v>
      </c>
      <c r="R58" s="1"/>
    </row>
    <row r="59" spans="1:18" x14ac:dyDescent="0.3">
      <c r="A59" s="1" t="s">
        <v>235</v>
      </c>
      <c r="B59" s="11" t="s">
        <v>14</v>
      </c>
      <c r="C59" s="11" t="s">
        <v>211</v>
      </c>
      <c r="D59" s="12" t="s">
        <v>212</v>
      </c>
      <c r="E59" s="13">
        <v>6.0900000000000007</v>
      </c>
      <c r="F59" s="14">
        <v>0</v>
      </c>
      <c r="G59" s="14">
        <v>2.9000000000000005E-2</v>
      </c>
      <c r="H59" s="14">
        <v>0.68431693424262507</v>
      </c>
      <c r="I59" s="14">
        <v>0.37423002175668113</v>
      </c>
      <c r="J59" s="14">
        <v>0.15062758375706417</v>
      </c>
      <c r="K59" s="14">
        <v>0.45055325748993807</v>
      </c>
      <c r="L59" s="15">
        <v>0.14521346469622332</v>
      </c>
      <c r="M59" s="16">
        <v>-0.15976115576922892</v>
      </c>
      <c r="N59" s="17">
        <v>11.923038124877092</v>
      </c>
      <c r="O59" s="15">
        <v>0.36077879427633119</v>
      </c>
      <c r="P59" s="15">
        <v>5.43432380526307E-2</v>
      </c>
      <c r="Q59" s="18">
        <v>7</v>
      </c>
      <c r="R59" s="1"/>
    </row>
    <row r="60" spans="1:18" x14ac:dyDescent="0.3">
      <c r="A60" s="1" t="s">
        <v>235</v>
      </c>
      <c r="B60" s="11" t="s">
        <v>80</v>
      </c>
      <c r="C60" s="11" t="s">
        <v>84</v>
      </c>
      <c r="D60" s="12" t="s">
        <v>172</v>
      </c>
      <c r="E60" s="13">
        <v>117.96084958968351</v>
      </c>
      <c r="F60" s="14">
        <v>9.8215193798449636E-3</v>
      </c>
      <c r="G60" s="14">
        <v>5.5391728044242854E-2</v>
      </c>
      <c r="H60" s="14">
        <v>0.5224156610404096</v>
      </c>
      <c r="I60" s="14">
        <v>0.20401980437311507</v>
      </c>
      <c r="J60" s="14">
        <v>8.2117971260178807E-2</v>
      </c>
      <c r="K60" s="14">
        <v>0.4762790732851846</v>
      </c>
      <c r="L60" s="15">
        <v>0.20472894256021096</v>
      </c>
      <c r="M60" s="16">
        <v>-6.3704921305179574E-2</v>
      </c>
      <c r="N60" s="17">
        <v>60.034549642328152</v>
      </c>
      <c r="O60" s="15">
        <v>0.5086433355533192</v>
      </c>
      <c r="P60" s="15">
        <v>4.1768758810648947E-2</v>
      </c>
      <c r="Q60" s="11">
        <v>25</v>
      </c>
      <c r="R60" s="1"/>
    </row>
    <row r="61" spans="1:18" x14ac:dyDescent="0.3">
      <c r="A61" s="1" t="s">
        <v>235</v>
      </c>
      <c r="B61" s="11" t="s">
        <v>14</v>
      </c>
      <c r="C61" s="11" t="s">
        <v>271</v>
      </c>
      <c r="D61" s="12" t="s">
        <v>219</v>
      </c>
      <c r="E61" s="13">
        <v>31.202496</v>
      </c>
      <c r="F61" s="14">
        <v>5.0508359999999995E-3</v>
      </c>
      <c r="G61" s="14">
        <v>5.0508359999999995E-3</v>
      </c>
      <c r="H61" s="14">
        <v>0.48038667078145614</v>
      </c>
      <c r="I61" s="14">
        <v>0.16822811376728006</v>
      </c>
      <c r="J61" s="14">
        <v>6.7711815791330218E-2</v>
      </c>
      <c r="K61" s="14">
        <v>0.51931547439249703</v>
      </c>
      <c r="L61" s="15">
        <v>0.39988788076441062</v>
      </c>
      <c r="M61" s="16">
        <v>-0.64614456668496145</v>
      </c>
      <c r="N61" s="17">
        <v>9.3810239153874022</v>
      </c>
      <c r="O61" s="15">
        <v>0.99351026276872212</v>
      </c>
      <c r="P61" s="15">
        <v>6.7272383899391788E-2</v>
      </c>
      <c r="Q61" s="18">
        <v>2</v>
      </c>
      <c r="R61" s="1"/>
    </row>
    <row r="62" spans="1:18" x14ac:dyDescent="0.3">
      <c r="A62" s="1" t="s">
        <v>235</v>
      </c>
      <c r="B62" s="11" t="s">
        <v>14</v>
      </c>
      <c r="C62" s="11" t="s">
        <v>266</v>
      </c>
      <c r="D62" s="12" t="s">
        <v>209</v>
      </c>
      <c r="E62" s="13">
        <v>3.3577769105999993</v>
      </c>
      <c r="F62" s="14">
        <v>4.5656271359999998E-4</v>
      </c>
      <c r="G62" s="14">
        <v>4.5656271359999998E-4</v>
      </c>
      <c r="H62" s="14">
        <v>0.47366919591866202</v>
      </c>
      <c r="I62" s="14">
        <v>0.15972370211634701</v>
      </c>
      <c r="J62" s="14">
        <v>6.4288790101829668E-2</v>
      </c>
      <c r="K62" s="14">
        <v>0.51984481361157042</v>
      </c>
      <c r="L62" s="15">
        <v>0.39301959787189372</v>
      </c>
      <c r="M62" s="16">
        <v>-0.32834232077002529</v>
      </c>
      <c r="N62" s="17">
        <v>28.120694809263465</v>
      </c>
      <c r="O62" s="15">
        <v>0.97644620589290354</v>
      </c>
      <c r="P62" s="15">
        <v>6.2774545176376831E-2</v>
      </c>
      <c r="Q62" s="18">
        <v>6.1</v>
      </c>
      <c r="R62" s="1"/>
    </row>
    <row r="63" spans="1:18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3">
      <c r="A65" s="1"/>
      <c r="B65" s="1"/>
      <c r="C65" s="1"/>
      <c r="D65" s="1"/>
      <c r="E65" s="1"/>
      <c r="F65" s="1"/>
      <c r="G65" s="1"/>
      <c r="H65" s="1">
        <f>COUNTIFS(H7:H62,"&gt;1.0", J7:J62,"&gt;1",I7:I62,"&gt;1")</f>
        <v>34</v>
      </c>
      <c r="I65" s="1">
        <f>COUNTIFS(I7:I62,"&gt;1.0",J7:J62,"&gt;1")</f>
        <v>34</v>
      </c>
      <c r="J65" s="1">
        <f>COUNTIF(J7:J62,"&gt;1.0")</f>
        <v>34</v>
      </c>
      <c r="K65" s="1"/>
      <c r="L65" s="1"/>
      <c r="M65" s="1"/>
      <c r="N65" s="1"/>
      <c r="O65" s="1"/>
      <c r="P65" s="1"/>
      <c r="Q65" s="1"/>
      <c r="R65" s="1"/>
    </row>
  </sheetData>
  <sortState ref="A7:Q62">
    <sortCondition descending="1" ref="J7:J62"/>
  </sortState>
  <mergeCells count="1">
    <mergeCell ref="H5:K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workbookViewId="0">
      <selection activeCell="C4" sqref="C4"/>
    </sheetView>
  </sheetViews>
  <sheetFormatPr defaultRowHeight="14.4" x14ac:dyDescent="0.3"/>
  <cols>
    <col min="1" max="1" width="14.109375" bestFit="1" customWidth="1"/>
    <col min="2" max="2" width="11.6640625" bestFit="1" customWidth="1"/>
    <col min="3" max="3" width="36" customWidth="1"/>
    <col min="4" max="4" width="18.6640625" bestFit="1" customWidth="1"/>
    <col min="5" max="5" width="7.44140625" bestFit="1" customWidth="1"/>
    <col min="6" max="7" width="8.33203125" bestFit="1" customWidth="1"/>
    <col min="8" max="8" width="10.109375" bestFit="1" customWidth="1"/>
    <col min="9" max="9" width="8.21875" bestFit="1" customWidth="1"/>
    <col min="10" max="10" width="8.6640625" bestFit="1" customWidth="1"/>
    <col min="11" max="11" width="8.88671875" customWidth="1"/>
    <col min="12" max="12" width="8.5546875" bestFit="1" customWidth="1"/>
    <col min="13" max="13" width="7.88671875" bestFit="1" customWidth="1"/>
    <col min="14" max="14" width="8.109375" bestFit="1" customWidth="1"/>
    <col min="15" max="15" width="8.33203125" bestFit="1" customWidth="1"/>
    <col min="16" max="16" width="10" bestFit="1" customWidth="1"/>
    <col min="17" max="17" width="5" bestFit="1" customWidth="1"/>
  </cols>
  <sheetData>
    <row r="1" spans="1:1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1" x14ac:dyDescent="0.4">
      <c r="A2" s="1"/>
      <c r="B2" s="2" t="s">
        <v>0</v>
      </c>
      <c r="C2" s="1"/>
      <c r="D2" s="2"/>
      <c r="E2" s="2"/>
      <c r="F2" s="2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1" x14ac:dyDescent="0.4">
      <c r="A3" s="1"/>
      <c r="B3" s="20" t="s">
        <v>239</v>
      </c>
      <c r="C3" s="1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1" x14ac:dyDescent="0.4">
      <c r="A4" s="1"/>
      <c r="B4" s="21" t="s">
        <v>1</v>
      </c>
      <c r="C4" s="1"/>
      <c r="D4" s="3"/>
      <c r="E4" s="3"/>
      <c r="F4" s="3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3">
      <c r="A5" s="1"/>
      <c r="B5" s="1"/>
      <c r="C5" s="4"/>
      <c r="D5" s="4"/>
      <c r="E5" s="4"/>
      <c r="F5" s="4"/>
      <c r="G5" s="4"/>
      <c r="H5" s="33" t="s">
        <v>2</v>
      </c>
      <c r="I5" s="33"/>
      <c r="J5" s="33"/>
      <c r="K5" s="33"/>
      <c r="L5" s="4"/>
      <c r="M5" s="4"/>
      <c r="N5" s="4"/>
      <c r="O5" s="1"/>
      <c r="P5" s="1"/>
      <c r="Q5" s="1"/>
      <c r="R5" s="1"/>
    </row>
    <row r="6" spans="1:18" ht="57.6" x14ac:dyDescent="0.3">
      <c r="A6" s="8" t="s">
        <v>237</v>
      </c>
      <c r="B6" s="8" t="s">
        <v>236</v>
      </c>
      <c r="C6" s="5" t="s">
        <v>3</v>
      </c>
      <c r="D6" s="4" t="s">
        <v>4</v>
      </c>
      <c r="E6" s="9" t="s">
        <v>5</v>
      </c>
      <c r="F6" s="9" t="s">
        <v>6</v>
      </c>
      <c r="G6" s="9" t="s">
        <v>7</v>
      </c>
      <c r="H6" s="22" t="s">
        <v>325</v>
      </c>
      <c r="I6" s="22" t="s">
        <v>326</v>
      </c>
      <c r="J6" s="22" t="s">
        <v>8</v>
      </c>
      <c r="K6" s="22" t="s">
        <v>327</v>
      </c>
      <c r="L6" s="9" t="s">
        <v>324</v>
      </c>
      <c r="M6" s="4" t="s">
        <v>9</v>
      </c>
      <c r="N6" s="9" t="s">
        <v>10</v>
      </c>
      <c r="O6" s="10" t="s">
        <v>11</v>
      </c>
      <c r="P6" s="10" t="s">
        <v>12</v>
      </c>
      <c r="Q6" s="10" t="s">
        <v>13</v>
      </c>
      <c r="R6" s="1"/>
    </row>
    <row r="7" spans="1:18" x14ac:dyDescent="0.3">
      <c r="A7" s="1" t="s">
        <v>238</v>
      </c>
      <c r="B7" s="11" t="s">
        <v>114</v>
      </c>
      <c r="C7" s="11" t="s">
        <v>140</v>
      </c>
      <c r="D7" s="12" t="s">
        <v>141</v>
      </c>
      <c r="E7" s="23">
        <v>163.78995</v>
      </c>
      <c r="F7" s="14">
        <v>2.5565250000000001E-2</v>
      </c>
      <c r="G7" s="14">
        <v>2.5565250000000001E-2</v>
      </c>
      <c r="H7" s="14">
        <v>99.844747222854423</v>
      </c>
      <c r="I7" s="14">
        <v>134.3162421106779</v>
      </c>
      <c r="J7" s="14">
        <v>54.062287449547853</v>
      </c>
      <c r="K7" s="14">
        <v>0.54117895089685231</v>
      </c>
      <c r="L7" s="15">
        <v>4.914831465544742E-4</v>
      </c>
      <c r="M7" s="16">
        <v>28.802630043029787</v>
      </c>
      <c r="N7" s="17">
        <v>2.9659413329308586E-2</v>
      </c>
      <c r="O7" s="15">
        <v>1.2210761405080104E-3</v>
      </c>
      <c r="P7" s="15">
        <v>6.6014169305928544E-2</v>
      </c>
      <c r="Q7" s="12">
        <v>5</v>
      </c>
      <c r="R7" s="1"/>
    </row>
    <row r="8" spans="1:18" x14ac:dyDescent="0.3">
      <c r="A8" s="1" t="s">
        <v>238</v>
      </c>
      <c r="B8" s="11" t="s">
        <v>36</v>
      </c>
      <c r="C8" s="11" t="s">
        <v>285</v>
      </c>
      <c r="D8" s="12" t="s">
        <v>40</v>
      </c>
      <c r="E8" s="23">
        <v>1012.626405</v>
      </c>
      <c r="F8" s="14">
        <v>0.1040261765720481</v>
      </c>
      <c r="G8" s="14">
        <v>0.1040261765720481</v>
      </c>
      <c r="H8" s="14">
        <v>94.047890538051931</v>
      </c>
      <c r="I8" s="14">
        <v>120.54268672123051</v>
      </c>
      <c r="J8" s="14">
        <v>48.518431405295274</v>
      </c>
      <c r="K8" s="14">
        <v>0.51560286974234815</v>
      </c>
      <c r="L8" s="15">
        <v>4.7697748904740436E-4</v>
      </c>
      <c r="M8" s="25">
        <v>14.122190380096434</v>
      </c>
      <c r="N8" s="24">
        <v>5.7568087921666879E-2</v>
      </c>
      <c r="O8" s="15">
        <v>1.1850372398693279E-3</v>
      </c>
      <c r="P8" s="15">
        <v>5.7496148035320417E-2</v>
      </c>
      <c r="Q8" s="12">
        <v>10</v>
      </c>
      <c r="R8" s="1"/>
    </row>
    <row r="9" spans="1:18" x14ac:dyDescent="0.3">
      <c r="A9" s="1" t="s">
        <v>238</v>
      </c>
      <c r="B9" s="11" t="s">
        <v>36</v>
      </c>
      <c r="C9" s="11" t="s">
        <v>284</v>
      </c>
      <c r="D9" s="12" t="s">
        <v>39</v>
      </c>
      <c r="E9" s="26">
        <v>347.38219424460431</v>
      </c>
      <c r="F9" s="14">
        <v>0.10874573037222394</v>
      </c>
      <c r="G9" s="14">
        <v>0.10874573037222394</v>
      </c>
      <c r="H9" s="14">
        <v>48.564690013735955</v>
      </c>
      <c r="I9" s="14">
        <v>76.376724749321824</v>
      </c>
      <c r="J9" s="14">
        <v>30.741631711602032</v>
      </c>
      <c r="K9" s="14">
        <v>0.63232020820036106</v>
      </c>
      <c r="L9" s="15">
        <v>9.2693294398753256E-4</v>
      </c>
      <c r="M9" s="16">
        <v>8.7890254497528097</v>
      </c>
      <c r="N9" s="17">
        <v>0.11187479166686719</v>
      </c>
      <c r="O9" s="15">
        <v>2.3029389912733733E-3</v>
      </c>
      <c r="P9" s="15">
        <v>7.0796102324014329E-2</v>
      </c>
      <c r="Q9" s="12">
        <v>10</v>
      </c>
      <c r="R9" s="1"/>
    </row>
    <row r="10" spans="1:18" x14ac:dyDescent="0.3">
      <c r="A10" s="1" t="s">
        <v>238</v>
      </c>
      <c r="B10" s="11" t="s">
        <v>86</v>
      </c>
      <c r="C10" s="11" t="s">
        <v>302</v>
      </c>
      <c r="D10" s="12" t="s">
        <v>91</v>
      </c>
      <c r="E10" s="27">
        <v>5680.1922626025789</v>
      </c>
      <c r="F10" s="14">
        <v>0</v>
      </c>
      <c r="G10" s="14">
        <v>0</v>
      </c>
      <c r="H10" s="14">
        <v>64.247251660034024</v>
      </c>
      <c r="I10" s="14">
        <v>73.808231103126943</v>
      </c>
      <c r="J10" s="14">
        <v>29.70781301900859</v>
      </c>
      <c r="K10" s="14">
        <v>0.46202064941214538</v>
      </c>
      <c r="L10" s="15">
        <v>7.6529099703541903E-4</v>
      </c>
      <c r="M10" s="16">
        <v>15.813671016693116</v>
      </c>
      <c r="N10" s="17">
        <v>4.6182828765129171E-2</v>
      </c>
      <c r="O10" s="15">
        <v>1.9013440920134634E-3</v>
      </c>
      <c r="P10" s="15">
        <v>5.6484774770332639E-2</v>
      </c>
      <c r="Q10" s="27">
        <v>5</v>
      </c>
      <c r="R10" s="1"/>
    </row>
    <row r="11" spans="1:18" x14ac:dyDescent="0.3">
      <c r="A11" s="1" t="s">
        <v>238</v>
      </c>
      <c r="B11" s="11" t="s">
        <v>114</v>
      </c>
      <c r="C11" s="11" t="s">
        <v>316</v>
      </c>
      <c r="D11" s="12" t="s">
        <v>127</v>
      </c>
      <c r="E11" s="23">
        <v>4423.3264999999992</v>
      </c>
      <c r="F11" s="14">
        <v>0.69041749999999991</v>
      </c>
      <c r="G11" s="14">
        <v>0.69041749999999991</v>
      </c>
      <c r="H11" s="14">
        <v>39.486827055571887</v>
      </c>
      <c r="I11" s="14">
        <v>53.731019815972047</v>
      </c>
      <c r="J11" s="14">
        <v>21.626735475928747</v>
      </c>
      <c r="K11" s="14">
        <v>0.54696771762282947</v>
      </c>
      <c r="L11" s="15">
        <v>1.0555404399833475E-3</v>
      </c>
      <c r="M11" s="16">
        <v>4.512284994125368</v>
      </c>
      <c r="N11" s="17">
        <v>0.19109532288995648</v>
      </c>
      <c r="O11" s="15">
        <v>2.6224607204555217E-3</v>
      </c>
      <c r="P11" s="15">
        <v>5.6715264297305092E-2</v>
      </c>
      <c r="Q11" s="12">
        <v>15</v>
      </c>
      <c r="R11" s="1"/>
    </row>
    <row r="12" spans="1:18" x14ac:dyDescent="0.3">
      <c r="A12" s="1" t="s">
        <v>238</v>
      </c>
      <c r="B12" s="11" t="s">
        <v>114</v>
      </c>
      <c r="C12" s="11" t="s">
        <v>315</v>
      </c>
      <c r="D12" s="12" t="s">
        <v>126</v>
      </c>
      <c r="E12" s="23">
        <v>1240.1849999999999</v>
      </c>
      <c r="F12" s="14">
        <v>0.193575</v>
      </c>
      <c r="G12" s="14">
        <v>0.193575</v>
      </c>
      <c r="H12" s="14">
        <v>33.846349767188933</v>
      </c>
      <c r="I12" s="14">
        <v>45.987198465219564</v>
      </c>
      <c r="J12" s="14">
        <v>18.509847382250875</v>
      </c>
      <c r="K12" s="14">
        <v>0.5460317240665421</v>
      </c>
      <c r="L12" s="15">
        <v>1.2332837439575548E-3</v>
      </c>
      <c r="M12" s="16">
        <v>3.8691999197006228</v>
      </c>
      <c r="N12" s="17">
        <v>0.22327401806625369</v>
      </c>
      <c r="O12" s="15">
        <v>3.0640589911988939E-3</v>
      </c>
      <c r="P12" s="15">
        <v>5.6715264297305105E-2</v>
      </c>
      <c r="Q12" s="12">
        <v>15</v>
      </c>
      <c r="R12" s="1"/>
    </row>
    <row r="13" spans="1:18" x14ac:dyDescent="0.3">
      <c r="A13" s="1" t="s">
        <v>238</v>
      </c>
      <c r="B13" s="11" t="s">
        <v>14</v>
      </c>
      <c r="C13" s="11" t="s">
        <v>18</v>
      </c>
      <c r="D13" s="12" t="s">
        <v>19</v>
      </c>
      <c r="E13" s="26">
        <v>3284.387999999999</v>
      </c>
      <c r="F13" s="14">
        <v>0.77219999999999989</v>
      </c>
      <c r="G13" s="14">
        <v>0.77219999999999989</v>
      </c>
      <c r="H13" s="14">
        <v>30.11376334717724</v>
      </c>
      <c r="I13" s="14">
        <v>44.360680722123902</v>
      </c>
      <c r="J13" s="14">
        <v>17.855173990654869</v>
      </c>
      <c r="K13" s="14">
        <v>0.59189213410900088</v>
      </c>
      <c r="L13" s="15">
        <v>1.387946247520086E-3</v>
      </c>
      <c r="M13" s="16">
        <v>3.6920857667922977</v>
      </c>
      <c r="N13" s="17">
        <v>0.25127415897768796</v>
      </c>
      <c r="O13" s="15">
        <v>3.4483136584349968E-3</v>
      </c>
      <c r="P13" s="15">
        <v>6.1570240345708495E-2</v>
      </c>
      <c r="Q13" s="12">
        <v>15</v>
      </c>
      <c r="R13" s="1"/>
    </row>
    <row r="14" spans="1:18" x14ac:dyDescent="0.3">
      <c r="A14" s="1" t="s">
        <v>238</v>
      </c>
      <c r="B14" s="11" t="s">
        <v>114</v>
      </c>
      <c r="C14" s="11" t="s">
        <v>150</v>
      </c>
      <c r="D14" s="12" t="s">
        <v>151</v>
      </c>
      <c r="E14" s="23">
        <v>12626.639999999992</v>
      </c>
      <c r="F14" s="14">
        <v>5.6870999999999965</v>
      </c>
      <c r="G14" s="14">
        <v>5.6870999999999965</v>
      </c>
      <c r="H14" s="14">
        <v>21.793945460552319</v>
      </c>
      <c r="I14" s="14">
        <v>38.137232995332383</v>
      </c>
      <c r="J14" s="14">
        <v>15.35023628062128</v>
      </c>
      <c r="K14" s="14">
        <v>0.70264228147956087</v>
      </c>
      <c r="L14" s="15">
        <v>2.0841213497810986E-3</v>
      </c>
      <c r="M14" s="16">
        <v>4.3660128116607675</v>
      </c>
      <c r="N14" s="17">
        <v>0.25153992349458082</v>
      </c>
      <c r="O14" s="15">
        <v>5.1779412416921708E-3</v>
      </c>
      <c r="P14" s="15">
        <v>7.9482621507148368E-2</v>
      </c>
      <c r="Q14" s="12">
        <v>10</v>
      </c>
      <c r="R14" s="1"/>
    </row>
    <row r="15" spans="1:18" x14ac:dyDescent="0.3">
      <c r="A15" s="1" t="s">
        <v>238</v>
      </c>
      <c r="B15" s="11" t="s">
        <v>14</v>
      </c>
      <c r="C15" s="11" t="s">
        <v>282</v>
      </c>
      <c r="D15" s="12" t="s">
        <v>32</v>
      </c>
      <c r="E15" s="26">
        <v>701.38900000000001</v>
      </c>
      <c r="F15" s="14">
        <v>0</v>
      </c>
      <c r="G15" s="14">
        <v>0</v>
      </c>
      <c r="H15" s="14">
        <v>30.218200562471949</v>
      </c>
      <c r="I15" s="14">
        <v>33.377768074173126</v>
      </c>
      <c r="J15" s="14">
        <v>13.434551649854681</v>
      </c>
      <c r="K15" s="14">
        <v>0.44381370104496837</v>
      </c>
      <c r="L15" s="15">
        <v>1.2624948495057662E-3</v>
      </c>
      <c r="M15" s="16">
        <v>2.4448354482650756</v>
      </c>
      <c r="N15" s="17">
        <v>0.30474987254493391</v>
      </c>
      <c r="O15" s="15">
        <v>3.1366331664739538E-3</v>
      </c>
      <c r="P15" s="15">
        <v>4.2139260281641562E-2</v>
      </c>
      <c r="Q15" s="12">
        <v>20</v>
      </c>
      <c r="R15" s="1"/>
    </row>
    <row r="16" spans="1:18" x14ac:dyDescent="0.3">
      <c r="A16" s="1" t="s">
        <v>238</v>
      </c>
      <c r="B16" s="11" t="s">
        <v>114</v>
      </c>
      <c r="C16" s="11" t="s">
        <v>144</v>
      </c>
      <c r="D16" s="12" t="s">
        <v>145</v>
      </c>
      <c r="E16" s="23">
        <v>7061.2883895131126</v>
      </c>
      <c r="F16" s="14">
        <v>0.12182504012841078</v>
      </c>
      <c r="G16" s="14">
        <v>0.12182504012841078</v>
      </c>
      <c r="H16" s="14">
        <v>27.527519855950768</v>
      </c>
      <c r="I16" s="14">
        <v>31.700869883474585</v>
      </c>
      <c r="J16" s="14">
        <v>12.759600128098521</v>
      </c>
      <c r="K16" s="14">
        <v>0.46263926548063966</v>
      </c>
      <c r="L16" s="15">
        <v>1.5200247803607147E-3</v>
      </c>
      <c r="M16" s="16">
        <v>2.7512055635452271</v>
      </c>
      <c r="N16" s="17">
        <v>0.27518569180385777</v>
      </c>
      <c r="O16" s="15">
        <v>3.7764590816415267E-3</v>
      </c>
      <c r="P16" s="15">
        <v>4.8186107781872045E-2</v>
      </c>
      <c r="Q16" s="12">
        <v>15</v>
      </c>
      <c r="R16" s="1"/>
    </row>
    <row r="17" spans="1:18" x14ac:dyDescent="0.3">
      <c r="A17" s="1" t="s">
        <v>238</v>
      </c>
      <c r="B17" s="11" t="s">
        <v>80</v>
      </c>
      <c r="C17" s="11" t="s">
        <v>243</v>
      </c>
      <c r="D17" s="12" t="s">
        <v>82</v>
      </c>
      <c r="E17" s="28">
        <v>363</v>
      </c>
      <c r="F17" s="14">
        <v>6.3E-2</v>
      </c>
      <c r="G17" s="14">
        <v>6.3E-2</v>
      </c>
      <c r="H17" s="14">
        <v>23.021912418729219</v>
      </c>
      <c r="I17" s="14">
        <v>31.443326822666464</v>
      </c>
      <c r="J17" s="14">
        <v>12.655939046123251</v>
      </c>
      <c r="K17" s="14">
        <v>0.54848369771923555</v>
      </c>
      <c r="L17" s="15">
        <v>1.6632231404958677E-3</v>
      </c>
      <c r="M17" s="16">
        <v>2.2076361417770389</v>
      </c>
      <c r="N17" s="17">
        <v>0.40148048150717247</v>
      </c>
      <c r="O17" s="15">
        <v>4.1322314049586778E-3</v>
      </c>
      <c r="P17" s="15">
        <v>5.2297268785633268E-2</v>
      </c>
      <c r="Q17" s="27">
        <v>20</v>
      </c>
      <c r="R17" s="1"/>
    </row>
    <row r="18" spans="1:18" x14ac:dyDescent="0.3">
      <c r="A18" s="1" t="s">
        <v>238</v>
      </c>
      <c r="B18" s="11" t="s">
        <v>14</v>
      </c>
      <c r="C18" s="11" t="s">
        <v>277</v>
      </c>
      <c r="D18" s="12" t="s">
        <v>22</v>
      </c>
      <c r="E18" s="26">
        <v>172.61283599999999</v>
      </c>
      <c r="F18" s="14">
        <v>4.11983E-2</v>
      </c>
      <c r="G18" s="14">
        <v>4.11983E-2</v>
      </c>
      <c r="H18" s="14">
        <v>16.958827309577707</v>
      </c>
      <c r="I18" s="14">
        <v>24.842212611458528</v>
      </c>
      <c r="J18" s="14">
        <v>9.9989905761120568</v>
      </c>
      <c r="K18" s="14">
        <v>0.58778426833762887</v>
      </c>
      <c r="L18" s="15">
        <v>2.4872619167981996E-3</v>
      </c>
      <c r="M18" s="16">
        <v>2.0871676683425897</v>
      </c>
      <c r="N18" s="17">
        <v>0.45029456105911264</v>
      </c>
      <c r="O18" s="15">
        <v>6.1795327125421119E-3</v>
      </c>
      <c r="P18" s="15">
        <v>6.1789089357484749E-2</v>
      </c>
      <c r="Q18" s="12">
        <v>15</v>
      </c>
      <c r="R18" s="1"/>
    </row>
    <row r="19" spans="1:18" x14ac:dyDescent="0.3">
      <c r="A19" s="1" t="s">
        <v>238</v>
      </c>
      <c r="B19" s="11" t="s">
        <v>114</v>
      </c>
      <c r="C19" s="11" t="s">
        <v>321</v>
      </c>
      <c r="D19" s="12" t="s">
        <v>152</v>
      </c>
      <c r="E19" s="23">
        <v>571.334947730625</v>
      </c>
      <c r="F19" s="14">
        <v>0</v>
      </c>
      <c r="G19" s="14">
        <v>0</v>
      </c>
      <c r="H19" s="14">
        <v>21.335999012299485</v>
      </c>
      <c r="I19" s="14">
        <v>24.037805376345442</v>
      </c>
      <c r="J19" s="14">
        <v>9.6752166639790396</v>
      </c>
      <c r="K19" s="14">
        <v>0.45235603762635679</v>
      </c>
      <c r="L19" s="15">
        <v>2.3929191427266338E-3</v>
      </c>
      <c r="M19" s="16">
        <v>8.4460455417633078</v>
      </c>
      <c r="N19" s="17">
        <v>8.6642944013801695E-2</v>
      </c>
      <c r="O19" s="15">
        <v>5.9451407272711398E-3</v>
      </c>
      <c r="P19" s="15">
        <v>5.7520524634194208E-2</v>
      </c>
      <c r="Q19" s="12">
        <v>3</v>
      </c>
      <c r="R19" s="1"/>
    </row>
    <row r="20" spans="1:18" x14ac:dyDescent="0.3">
      <c r="A20" s="1" t="s">
        <v>238</v>
      </c>
      <c r="B20" s="11" t="s">
        <v>114</v>
      </c>
      <c r="C20" s="11" t="s">
        <v>255</v>
      </c>
      <c r="D20" s="12" t="s">
        <v>115</v>
      </c>
      <c r="E20" s="23">
        <v>3954.6906977474464</v>
      </c>
      <c r="F20" s="14">
        <v>0.24662304145964756</v>
      </c>
      <c r="G20" s="14">
        <v>0.24662304145964756</v>
      </c>
      <c r="H20" s="14">
        <v>19.115428110290949</v>
      </c>
      <c r="I20" s="14">
        <v>23.06993476140433</v>
      </c>
      <c r="J20" s="14">
        <v>9.2856487414652413</v>
      </c>
      <c r="K20" s="14">
        <v>0.48443674705144185</v>
      </c>
      <c r="L20" s="15">
        <v>2.3816021832920296E-3</v>
      </c>
      <c r="M20" s="16">
        <v>2.7596020936965946</v>
      </c>
      <c r="N20" s="17">
        <v>0.2874439298089459</v>
      </c>
      <c r="O20" s="15">
        <v>5.9170240578683975E-3</v>
      </c>
      <c r="P20" s="15">
        <v>5.4943406996165241E-2</v>
      </c>
      <c r="Q20" s="12">
        <v>10</v>
      </c>
      <c r="R20" s="1"/>
    </row>
    <row r="21" spans="1:18" x14ac:dyDescent="0.3">
      <c r="A21" s="1" t="s">
        <v>238</v>
      </c>
      <c r="B21" s="11" t="s">
        <v>46</v>
      </c>
      <c r="C21" s="11" t="s">
        <v>296</v>
      </c>
      <c r="D21" s="29" t="s">
        <v>76</v>
      </c>
      <c r="E21" s="27">
        <v>2062</v>
      </c>
      <c r="F21" s="14">
        <v>0.4493833333333333</v>
      </c>
      <c r="G21" s="14">
        <v>0.6</v>
      </c>
      <c r="H21" s="14">
        <v>14.515938750211106</v>
      </c>
      <c r="I21" s="14">
        <v>20.592474048622233</v>
      </c>
      <c r="J21" s="14">
        <v>8.288470804570446</v>
      </c>
      <c r="K21" s="14">
        <v>0.56893335975691572</v>
      </c>
      <c r="L21" s="15">
        <v>3.1054360285689086E-3</v>
      </c>
      <c r="M21" s="30">
        <v>2.2357252359390256</v>
      </c>
      <c r="N21" s="17">
        <v>0.4122865759415314</v>
      </c>
      <c r="O21" s="15">
        <v>7.7153690150780357E-3</v>
      </c>
      <c r="P21" s="15">
        <v>6.3948610827961744E-2</v>
      </c>
      <c r="Q21" s="12">
        <v>11</v>
      </c>
      <c r="R21" s="1"/>
    </row>
    <row r="22" spans="1:18" x14ac:dyDescent="0.3">
      <c r="A22" s="1" t="s">
        <v>238</v>
      </c>
      <c r="B22" s="11" t="s">
        <v>114</v>
      </c>
      <c r="C22" s="11" t="s">
        <v>314</v>
      </c>
      <c r="D22" s="12" t="s">
        <v>116</v>
      </c>
      <c r="E22" s="23">
        <v>5151.2705167173117</v>
      </c>
      <c r="F22" s="14">
        <v>0.82242512664640355</v>
      </c>
      <c r="G22" s="14">
        <v>0.82242512664640355</v>
      </c>
      <c r="H22" s="14">
        <v>14.263146746120229</v>
      </c>
      <c r="I22" s="14">
        <v>19.175234353320029</v>
      </c>
      <c r="J22" s="14">
        <v>7.7180318272113126</v>
      </c>
      <c r="K22" s="14">
        <v>0.53913259834404781</v>
      </c>
      <c r="L22" s="15">
        <v>2.9691704115253612E-3</v>
      </c>
      <c r="M22" s="16">
        <v>1.6400706410408021</v>
      </c>
      <c r="N22" s="17">
        <v>0.53753940352554863</v>
      </c>
      <c r="O22" s="15">
        <v>7.3768208981996554E-3</v>
      </c>
      <c r="P22" s="15">
        <v>5.693453847594248E-2</v>
      </c>
      <c r="Q22" s="12">
        <v>15</v>
      </c>
      <c r="R22" s="1"/>
    </row>
    <row r="23" spans="1:18" x14ac:dyDescent="0.3">
      <c r="A23" s="1" t="s">
        <v>238</v>
      </c>
      <c r="B23" s="11" t="s">
        <v>14</v>
      </c>
      <c r="C23" s="11" t="s">
        <v>281</v>
      </c>
      <c r="D23" s="12" t="s">
        <v>31</v>
      </c>
      <c r="E23" s="26">
        <v>76.635720000000006</v>
      </c>
      <c r="F23" s="14">
        <v>1.8018000000000003E-2</v>
      </c>
      <c r="G23" s="14">
        <v>1.8018000000000003E-2</v>
      </c>
      <c r="H23" s="14">
        <v>13.661096456967615</v>
      </c>
      <c r="I23" s="14">
        <v>18.829743415117449</v>
      </c>
      <c r="J23" s="14">
        <v>7.5789717245847719</v>
      </c>
      <c r="K23" s="14">
        <v>0.55266113075203127</v>
      </c>
      <c r="L23" s="15">
        <v>3.8077870215090293E-3</v>
      </c>
      <c r="M23" s="16">
        <v>9.9203394889831564</v>
      </c>
      <c r="N23" s="17">
        <v>9.1915037113807246E-2</v>
      </c>
      <c r="O23" s="15">
        <v>9.4603404261093902E-3</v>
      </c>
      <c r="P23" s="15">
        <v>7.1699652594429328E-2</v>
      </c>
      <c r="Q23" s="12">
        <v>2</v>
      </c>
      <c r="R23" s="1"/>
    </row>
    <row r="24" spans="1:18" x14ac:dyDescent="0.3">
      <c r="A24" s="1" t="s">
        <v>238</v>
      </c>
      <c r="B24" s="11" t="s">
        <v>96</v>
      </c>
      <c r="C24" s="11" t="s">
        <v>98</v>
      </c>
      <c r="D24" s="12" t="s">
        <v>99</v>
      </c>
      <c r="E24" s="27">
        <v>6174.9685600000003</v>
      </c>
      <c r="F24" s="14">
        <v>5.0449089542483661</v>
      </c>
      <c r="G24" s="14">
        <v>5.0449089542483661</v>
      </c>
      <c r="H24" s="14">
        <v>8.2720826470565783</v>
      </c>
      <c r="I24" s="14">
        <v>18.662574793529693</v>
      </c>
      <c r="J24" s="14">
        <v>7.5116863543957013</v>
      </c>
      <c r="K24" s="14">
        <v>0.90234990423834616</v>
      </c>
      <c r="L24" s="15">
        <v>5.2146014489181458E-3</v>
      </c>
      <c r="M24" s="16">
        <v>1.5007965445518494</v>
      </c>
      <c r="N24" s="17">
        <v>0.94405283765268988</v>
      </c>
      <c r="O24" s="15">
        <v>1.2955531550107195E-2</v>
      </c>
      <c r="P24" s="15">
        <v>9.7317889558883208E-2</v>
      </c>
      <c r="Q24" s="27">
        <v>15</v>
      </c>
      <c r="R24" s="1"/>
    </row>
    <row r="25" spans="1:18" x14ac:dyDescent="0.3">
      <c r="A25" s="1" t="s">
        <v>238</v>
      </c>
      <c r="B25" s="11" t="s">
        <v>96</v>
      </c>
      <c r="C25" s="11" t="s">
        <v>103</v>
      </c>
      <c r="D25" s="12" t="s">
        <v>103</v>
      </c>
      <c r="E25" s="27">
        <v>1179.4653000000001</v>
      </c>
      <c r="F25" s="14">
        <v>5.9202000000000005E-2</v>
      </c>
      <c r="G25" s="14">
        <v>5.9202000000000005E-2</v>
      </c>
      <c r="H25" s="14">
        <v>14.777950538038226</v>
      </c>
      <c r="I25" s="14">
        <v>17.489085839502167</v>
      </c>
      <c r="J25" s="14">
        <v>7.0393570503996221</v>
      </c>
      <c r="K25" s="14">
        <v>0.47465564396338228</v>
      </c>
      <c r="L25" s="15">
        <v>3.0975837101778233E-3</v>
      </c>
      <c r="M25" s="16">
        <v>2.1076403379440305</v>
      </c>
      <c r="N25" s="17">
        <v>0.37385825425089925</v>
      </c>
      <c r="O25" s="15">
        <v>7.695860149510121E-3</v>
      </c>
      <c r="P25" s="15">
        <v>5.4173907402343555E-2</v>
      </c>
      <c r="Q25" s="27">
        <v>10</v>
      </c>
      <c r="R25" s="1"/>
    </row>
    <row r="26" spans="1:18" x14ac:dyDescent="0.3">
      <c r="A26" s="1" t="s">
        <v>238</v>
      </c>
      <c r="B26" s="11" t="s">
        <v>86</v>
      </c>
      <c r="C26" s="11" t="s">
        <v>301</v>
      </c>
      <c r="D26" s="12" t="s">
        <v>90</v>
      </c>
      <c r="E26" s="27">
        <v>13649.19181318681</v>
      </c>
      <c r="F26" s="14">
        <v>2.5535791208791201</v>
      </c>
      <c r="G26" s="14">
        <v>2.5535791208791201</v>
      </c>
      <c r="H26" s="14">
        <v>12.022268636333312</v>
      </c>
      <c r="I26" s="14">
        <v>16.178639146109752</v>
      </c>
      <c r="J26" s="14">
        <v>6.5119022563091749</v>
      </c>
      <c r="K26" s="14">
        <v>0.53929830479026175</v>
      </c>
      <c r="L26" s="15">
        <v>1.46854848802363E-3</v>
      </c>
      <c r="M26" s="16">
        <v>1.0354275584220887</v>
      </c>
      <c r="N26" s="17">
        <v>0.8862213670147977</v>
      </c>
      <c r="O26" s="15">
        <v>3.6485676721083977E-3</v>
      </c>
      <c r="P26" s="15">
        <v>2.3759116056299389E-2</v>
      </c>
      <c r="Q26" s="27">
        <v>50</v>
      </c>
      <c r="R26" s="1"/>
    </row>
    <row r="27" spans="1:18" x14ac:dyDescent="0.3">
      <c r="A27" s="1" t="s">
        <v>238</v>
      </c>
      <c r="B27" s="11" t="s">
        <v>114</v>
      </c>
      <c r="C27" s="11" t="s">
        <v>128</v>
      </c>
      <c r="D27" s="12" t="s">
        <v>129</v>
      </c>
      <c r="E27" s="23">
        <v>124</v>
      </c>
      <c r="F27" s="14">
        <v>1.67E-2</v>
      </c>
      <c r="G27" s="14">
        <v>1.67E-2</v>
      </c>
      <c r="H27" s="14">
        <v>12.582316163109706</v>
      </c>
      <c r="I27" s="14">
        <v>16.108061477743085</v>
      </c>
      <c r="J27" s="14">
        <v>6.4834947447915923</v>
      </c>
      <c r="K27" s="14">
        <v>0.51314515867050503</v>
      </c>
      <c r="L27" s="15">
        <v>4.0574596774193552E-3</v>
      </c>
      <c r="M27" s="16">
        <v>4.31055111885071</v>
      </c>
      <c r="N27" s="17">
        <v>0.19588362202567688</v>
      </c>
      <c r="O27" s="15">
        <v>1.0080645161290322E-2</v>
      </c>
      <c r="P27" s="15">
        <v>6.5357809927334601E-2</v>
      </c>
      <c r="Q27" s="12">
        <v>4</v>
      </c>
      <c r="R27" s="1"/>
    </row>
    <row r="28" spans="1:18" x14ac:dyDescent="0.3">
      <c r="A28" s="1" t="s">
        <v>238</v>
      </c>
      <c r="B28" s="11" t="s">
        <v>46</v>
      </c>
      <c r="C28" s="11" t="s">
        <v>298</v>
      </c>
      <c r="D28" s="12" t="s">
        <v>79</v>
      </c>
      <c r="E28" s="27">
        <v>129.03868698710434</v>
      </c>
      <c r="F28" s="14">
        <v>4.0793623214308593E-2</v>
      </c>
      <c r="G28" s="14">
        <v>4.0793623214308593E-2</v>
      </c>
      <c r="H28" s="14">
        <v>10.021252264460967</v>
      </c>
      <c r="I28" s="14">
        <v>15.553240789658661</v>
      </c>
      <c r="J28" s="14">
        <v>6.2601794178376107</v>
      </c>
      <c r="K28" s="14">
        <v>0.62143472000227751</v>
      </c>
      <c r="L28" s="15">
        <v>3.8990244844190058E-3</v>
      </c>
      <c r="M28" s="30">
        <v>1.0858496308326724</v>
      </c>
      <c r="N28" s="17">
        <v>0.9411739106432222</v>
      </c>
      <c r="O28" s="15">
        <v>9.687017352593804E-3</v>
      </c>
      <c r="P28" s="15">
        <v>6.0642466650943513E-2</v>
      </c>
      <c r="Q28" s="12">
        <v>20</v>
      </c>
      <c r="R28" s="1"/>
    </row>
    <row r="29" spans="1:18" x14ac:dyDescent="0.3">
      <c r="A29" s="1" t="s">
        <v>238</v>
      </c>
      <c r="B29" s="11" t="s">
        <v>46</v>
      </c>
      <c r="C29" s="11" t="s">
        <v>291</v>
      </c>
      <c r="D29" s="29" t="s">
        <v>65</v>
      </c>
      <c r="E29" s="27">
        <v>3513.1930069930058</v>
      </c>
      <c r="F29" s="14">
        <v>0.56184615384615411</v>
      </c>
      <c r="G29" s="14">
        <v>2.0181818181818176</v>
      </c>
      <c r="H29" s="14">
        <v>11.167274971761728</v>
      </c>
      <c r="I29" s="14">
        <v>4.4462280330197501</v>
      </c>
      <c r="J29" s="14">
        <v>6.0024078445766627</v>
      </c>
      <c r="K29" s="14">
        <v>0.4933239249139415</v>
      </c>
      <c r="L29" s="15">
        <v>1.2808860745887734E-2</v>
      </c>
      <c r="M29" s="30">
        <v>0.62650285363197333</v>
      </c>
      <c r="N29" s="17">
        <v>0.69138157461988514</v>
      </c>
      <c r="O29" s="15">
        <v>9.4880449969538764E-3</v>
      </c>
      <c r="P29" s="15">
        <v>5.6951115719412311E-2</v>
      </c>
      <c r="Q29" s="12">
        <v>15</v>
      </c>
      <c r="R29" s="1"/>
    </row>
    <row r="30" spans="1:18" x14ac:dyDescent="0.3">
      <c r="A30" s="1" t="s">
        <v>238</v>
      </c>
      <c r="B30" s="11" t="s">
        <v>46</v>
      </c>
      <c r="C30" s="11" t="s">
        <v>73</v>
      </c>
      <c r="D30" s="29" t="s">
        <v>74</v>
      </c>
      <c r="E30" s="27">
        <v>752.23486238532109</v>
      </c>
      <c r="F30" s="14">
        <v>8.5871559633027519E-2</v>
      </c>
      <c r="G30" s="14">
        <v>0</v>
      </c>
      <c r="H30" s="14">
        <v>10.878695701377843</v>
      </c>
      <c r="I30" s="14">
        <v>13.601335022925486</v>
      </c>
      <c r="J30" s="14">
        <v>5.4745373467275069</v>
      </c>
      <c r="K30" s="14">
        <v>0.50081779672442039</v>
      </c>
      <c r="L30" s="15">
        <v>4.7139865184599771E-3</v>
      </c>
      <c r="M30" s="30">
        <v>3.6425050973892215</v>
      </c>
      <c r="N30" s="17">
        <v>0.22757903388542153</v>
      </c>
      <c r="O30" s="15">
        <v>1.1711767747726653E-2</v>
      </c>
      <c r="P30" s="15">
        <v>6.411650993112826E-2</v>
      </c>
      <c r="Q30" s="12">
        <v>4</v>
      </c>
      <c r="R30" s="1"/>
    </row>
    <row r="31" spans="1:18" x14ac:dyDescent="0.3">
      <c r="A31" s="1" t="s">
        <v>238</v>
      </c>
      <c r="B31" s="11" t="s">
        <v>114</v>
      </c>
      <c r="C31" s="11" t="s">
        <v>323</v>
      </c>
      <c r="D31" s="12" t="s">
        <v>159</v>
      </c>
      <c r="E31" s="23">
        <v>1969.6559999999999</v>
      </c>
      <c r="F31" s="14">
        <v>0.30495</v>
      </c>
      <c r="G31" s="14">
        <v>0.30495</v>
      </c>
      <c r="H31" s="14">
        <v>9.3131851751484422</v>
      </c>
      <c r="I31" s="14">
        <v>12.191881623365958</v>
      </c>
      <c r="J31" s="14">
        <v>4.9072323534047984</v>
      </c>
      <c r="K31" s="14">
        <v>0.52395871328517307</v>
      </c>
      <c r="L31" s="15">
        <v>4.9861498657633617E-3</v>
      </c>
      <c r="M31" s="16">
        <v>1.4630655169487001</v>
      </c>
      <c r="N31" s="17">
        <v>0.60179593472249793</v>
      </c>
      <c r="O31" s="15">
        <v>1.2387949977051832E-2</v>
      </c>
      <c r="P31" s="15">
        <v>6.0790548919748978E-2</v>
      </c>
      <c r="Q31" s="12">
        <v>10</v>
      </c>
      <c r="R31" s="1"/>
    </row>
    <row r="32" spans="1:18" x14ac:dyDescent="0.3">
      <c r="A32" s="1" t="s">
        <v>238</v>
      </c>
      <c r="B32" s="11" t="s">
        <v>46</v>
      </c>
      <c r="C32" s="11" t="s">
        <v>297</v>
      </c>
      <c r="D32" s="12" t="s">
        <v>77</v>
      </c>
      <c r="E32" s="27">
        <v>1122</v>
      </c>
      <c r="F32" s="14">
        <v>0.16458</v>
      </c>
      <c r="G32" s="14">
        <v>0.16458</v>
      </c>
      <c r="H32" s="14">
        <v>8.986717719577328</v>
      </c>
      <c r="I32" s="14">
        <v>11.736617255706641</v>
      </c>
      <c r="J32" s="14">
        <v>4.7239884454219228</v>
      </c>
      <c r="K32" s="14">
        <v>0.52261031783653233</v>
      </c>
      <c r="L32" s="15">
        <v>4.7831253713606654E-3</v>
      </c>
      <c r="M32" s="30">
        <v>1.0217399239540097</v>
      </c>
      <c r="N32" s="17">
        <v>0.86593829344684259</v>
      </c>
      <c r="O32" s="15">
        <v>1.1883541295306001E-2</v>
      </c>
      <c r="P32" s="15">
        <v>5.6137711769719816E-2</v>
      </c>
      <c r="Q32" s="12">
        <v>15</v>
      </c>
      <c r="R32" s="1"/>
    </row>
    <row r="33" spans="1:18" x14ac:dyDescent="0.3">
      <c r="A33" s="1" t="s">
        <v>238</v>
      </c>
      <c r="B33" s="11" t="s">
        <v>114</v>
      </c>
      <c r="C33" s="11" t="s">
        <v>317</v>
      </c>
      <c r="D33" s="12" t="s">
        <v>142</v>
      </c>
      <c r="E33" s="23">
        <v>108.57585697200001</v>
      </c>
      <c r="F33" s="14">
        <v>0</v>
      </c>
      <c r="G33" s="14">
        <v>0</v>
      </c>
      <c r="H33" s="14">
        <v>9.2641465994377299</v>
      </c>
      <c r="I33" s="14">
        <v>10.261501986430916</v>
      </c>
      <c r="J33" s="14">
        <v>4.130254549538444</v>
      </c>
      <c r="K33" s="14">
        <v>0.44331986895238784</v>
      </c>
      <c r="L33" s="15">
        <v>5.2958366255242487E-3</v>
      </c>
      <c r="M33" s="16">
        <v>1.6788185000419622</v>
      </c>
      <c r="N33" s="17">
        <v>0.44742118199348552</v>
      </c>
      <c r="O33" s="15">
        <v>1.3157358075836642E-2</v>
      </c>
      <c r="P33" s="15">
        <v>5.4343238052630687E-2</v>
      </c>
      <c r="Q33" s="12">
        <v>7</v>
      </c>
      <c r="R33" s="1"/>
    </row>
    <row r="34" spans="1:18" x14ac:dyDescent="0.3">
      <c r="A34" s="1" t="s">
        <v>238</v>
      </c>
      <c r="B34" s="11" t="s">
        <v>46</v>
      </c>
      <c r="C34" s="11" t="s">
        <v>286</v>
      </c>
      <c r="D34" s="12" t="s">
        <v>51</v>
      </c>
      <c r="E34" s="27">
        <v>21397.009671075066</v>
      </c>
      <c r="F34" s="14">
        <v>4.2964705882352945</v>
      </c>
      <c r="G34" s="14">
        <v>11.508925714104134</v>
      </c>
      <c r="H34" s="14">
        <v>6.9382328902724213</v>
      </c>
      <c r="I34" s="14">
        <v>8.4820794627546832</v>
      </c>
      <c r="J34" s="14">
        <v>3.816935758239608</v>
      </c>
      <c r="K34" s="14">
        <v>0.54231450106105683</v>
      </c>
      <c r="L34" s="15">
        <v>7.0103253821852118E-3</v>
      </c>
      <c r="M34" s="30">
        <v>0.83088289499282841</v>
      </c>
      <c r="N34" s="17">
        <v>1.1351852200178745</v>
      </c>
      <c r="O34" s="15">
        <v>1.5578500849300471E-2</v>
      </c>
      <c r="P34" s="15">
        <v>5.9462136951461068E-2</v>
      </c>
      <c r="Q34" s="12">
        <v>15</v>
      </c>
      <c r="R34" s="1"/>
    </row>
    <row r="35" spans="1:18" x14ac:dyDescent="0.3">
      <c r="A35" s="1" t="s">
        <v>238</v>
      </c>
      <c r="B35" s="11" t="s">
        <v>96</v>
      </c>
      <c r="C35" s="11" t="s">
        <v>312</v>
      </c>
      <c r="D35" s="12" t="s">
        <v>110</v>
      </c>
      <c r="E35" s="27">
        <v>1574.7154740000005</v>
      </c>
      <c r="F35" s="14">
        <v>0.3463439920000001</v>
      </c>
      <c r="G35" s="14">
        <v>0.3463439920000001</v>
      </c>
      <c r="H35" s="14">
        <v>6.8836382962078355</v>
      </c>
      <c r="I35" s="14">
        <v>9.4532009643922947</v>
      </c>
      <c r="J35" s="14">
        <v>3.8049133881678978</v>
      </c>
      <c r="K35" s="14">
        <v>0.54856365684752018</v>
      </c>
      <c r="L35" s="15">
        <v>7.0929480178588723E-3</v>
      </c>
      <c r="M35" s="16">
        <v>1.3642474293708802</v>
      </c>
      <c r="N35" s="17">
        <v>0.68485824088915159</v>
      </c>
      <c r="O35" s="15">
        <v>1.7622231100270492E-2</v>
      </c>
      <c r="P35" s="15">
        <v>6.7051063042807904E-2</v>
      </c>
      <c r="Q35" s="27">
        <v>8</v>
      </c>
      <c r="R35" s="1"/>
    </row>
    <row r="36" spans="1:18" x14ac:dyDescent="0.3">
      <c r="A36" s="1" t="s">
        <v>238</v>
      </c>
      <c r="B36" s="11" t="s">
        <v>14</v>
      </c>
      <c r="C36" s="11" t="s">
        <v>283</v>
      </c>
      <c r="D36" s="12" t="s">
        <v>33</v>
      </c>
      <c r="E36" s="26">
        <v>298.71600000000001</v>
      </c>
      <c r="F36" s="14">
        <v>3.4099999999999998E-2</v>
      </c>
      <c r="G36" s="14">
        <v>3.4099999999999998E-2</v>
      </c>
      <c r="H36" s="14">
        <v>6.9836154613621124</v>
      </c>
      <c r="I36" s="14">
        <v>8.6414228986405242</v>
      </c>
      <c r="J36" s="14">
        <v>3.4781727167028111</v>
      </c>
      <c r="K36" s="14">
        <v>0.49433138722676334</v>
      </c>
      <c r="L36" s="15">
        <v>6.7371684141458782E-3</v>
      </c>
      <c r="M36" s="16">
        <v>1.0529619812965392</v>
      </c>
      <c r="N36" s="17">
        <v>0.81313251152211241</v>
      </c>
      <c r="O36" s="15">
        <v>1.673830661899597E-2</v>
      </c>
      <c r="P36" s="15">
        <v>5.8218721405997861E-2</v>
      </c>
      <c r="Q36" s="12">
        <v>10</v>
      </c>
      <c r="R36" s="1"/>
    </row>
    <row r="37" spans="1:18" x14ac:dyDescent="0.3">
      <c r="A37" s="1" t="s">
        <v>238</v>
      </c>
      <c r="B37" s="11" t="s">
        <v>14</v>
      </c>
      <c r="C37" s="11" t="s">
        <v>278</v>
      </c>
      <c r="D37" s="12" t="s">
        <v>23</v>
      </c>
      <c r="E37" s="26">
        <v>1677.06</v>
      </c>
      <c r="F37" s="14">
        <v>0.32207999999999998</v>
      </c>
      <c r="G37" s="14">
        <v>0.32207999999999998</v>
      </c>
      <c r="H37" s="14">
        <v>6.2304824394354661</v>
      </c>
      <c r="I37" s="14">
        <v>8.2942789750921282</v>
      </c>
      <c r="J37" s="14">
        <v>3.3384472874745819</v>
      </c>
      <c r="K37" s="14">
        <v>0.53134754388626715</v>
      </c>
      <c r="L37" s="15">
        <v>7.3264177222419936E-3</v>
      </c>
      <c r="M37" s="16">
        <v>1.0931842446327211</v>
      </c>
      <c r="N37" s="17">
        <v>0.84003852552005787</v>
      </c>
      <c r="O37" s="15">
        <v>1.8202280055259611E-2</v>
      </c>
      <c r="P37" s="15">
        <v>6.0767352476334129E-2</v>
      </c>
      <c r="Q37" s="12">
        <v>9.5</v>
      </c>
      <c r="R37" s="1"/>
    </row>
    <row r="38" spans="1:18" x14ac:dyDescent="0.3">
      <c r="A38" s="1" t="s">
        <v>238</v>
      </c>
      <c r="B38" s="11" t="s">
        <v>14</v>
      </c>
      <c r="C38" s="11" t="s">
        <v>276</v>
      </c>
      <c r="D38" s="12" t="s">
        <v>17</v>
      </c>
      <c r="E38" s="26">
        <v>339.6825</v>
      </c>
      <c r="F38" s="14">
        <v>3.875E-2</v>
      </c>
      <c r="G38" s="14">
        <v>3.875E-2</v>
      </c>
      <c r="H38" s="14">
        <v>6.6989618114358791</v>
      </c>
      <c r="I38" s="14">
        <v>8.2380004858992493</v>
      </c>
      <c r="J38" s="14">
        <v>3.3157951955744482</v>
      </c>
      <c r="K38" s="14">
        <v>0.4911225580744647</v>
      </c>
      <c r="L38" s="15">
        <v>7.7020452922950114E-3</v>
      </c>
      <c r="M38" s="16">
        <v>1.8009045004844668</v>
      </c>
      <c r="N38" s="17">
        <v>0.46479344491604824</v>
      </c>
      <c r="O38" s="15">
        <v>1.9135516254149096E-2</v>
      </c>
      <c r="P38" s="15">
        <v>6.3449452860344341E-2</v>
      </c>
      <c r="Q38" s="12">
        <v>5</v>
      </c>
      <c r="R38" s="1"/>
    </row>
    <row r="39" spans="1:18" x14ac:dyDescent="0.3">
      <c r="A39" s="1" t="s">
        <v>238</v>
      </c>
      <c r="B39" s="11" t="s">
        <v>36</v>
      </c>
      <c r="C39" s="11" t="s">
        <v>222</v>
      </c>
      <c r="D39" s="12" t="s">
        <v>41</v>
      </c>
      <c r="E39" s="23">
        <v>433</v>
      </c>
      <c r="F39" s="14">
        <v>5.8999999999999997E-2</v>
      </c>
      <c r="G39" s="14">
        <v>5.8999999999999997E-2</v>
      </c>
      <c r="H39" s="14">
        <v>6.2132154866115474</v>
      </c>
      <c r="I39" s="14">
        <v>7.8212232432633684</v>
      </c>
      <c r="J39" s="14">
        <v>3.1480423554135051</v>
      </c>
      <c r="K39" s="14">
        <v>0.5024234442403549</v>
      </c>
      <c r="L39" s="15">
        <v>7.622401847575057E-3</v>
      </c>
      <c r="M39" s="25">
        <v>0.95347620248794551</v>
      </c>
      <c r="N39" s="24">
        <v>0.91997444284391805</v>
      </c>
      <c r="O39" s="15">
        <v>1.8937644341801386E-2</v>
      </c>
      <c r="P39" s="15">
        <v>5.9616506499747673E-2</v>
      </c>
      <c r="Q39" s="12">
        <v>10</v>
      </c>
      <c r="R39" s="1"/>
    </row>
    <row r="40" spans="1:18" x14ac:dyDescent="0.3">
      <c r="A40" s="1" t="s">
        <v>238</v>
      </c>
      <c r="B40" s="11" t="s">
        <v>36</v>
      </c>
      <c r="C40" s="11" t="s">
        <v>44</v>
      </c>
      <c r="D40" s="12" t="s">
        <v>45</v>
      </c>
      <c r="E40" s="23">
        <v>14.07</v>
      </c>
      <c r="F40" s="14">
        <v>9.6509999999999999E-3</v>
      </c>
      <c r="G40" s="14">
        <v>9.6509999999999999E-3</v>
      </c>
      <c r="H40" s="14">
        <v>3.9601787972208249</v>
      </c>
      <c r="I40" s="14">
        <v>7.8010636123649233</v>
      </c>
      <c r="J40" s="14">
        <v>3.1399281039768812</v>
      </c>
      <c r="K40" s="14">
        <v>0.78250173080177532</v>
      </c>
      <c r="L40" s="15">
        <v>1.1442786069651739E-2</v>
      </c>
      <c r="M40" s="25">
        <v>0.65686616301536571</v>
      </c>
      <c r="N40" s="24">
        <v>2.071605043171338</v>
      </c>
      <c r="O40" s="15">
        <v>2.8429282160625444E-2</v>
      </c>
      <c r="P40" s="15">
        <v>8.9265902032036409E-2</v>
      </c>
      <c r="Q40" s="12">
        <v>15</v>
      </c>
      <c r="R40" s="1"/>
    </row>
    <row r="41" spans="1:18" x14ac:dyDescent="0.3">
      <c r="A41" s="1" t="s">
        <v>238</v>
      </c>
      <c r="B41" s="11" t="s">
        <v>80</v>
      </c>
      <c r="C41" s="11" t="s">
        <v>299</v>
      </c>
      <c r="D41" s="12" t="s">
        <v>85</v>
      </c>
      <c r="E41" s="28">
        <v>487</v>
      </c>
      <c r="F41" s="14">
        <v>2.7071197411003235E-3</v>
      </c>
      <c r="G41" s="14">
        <v>0.16260807937632885</v>
      </c>
      <c r="H41" s="14">
        <v>7.1092854284741804</v>
      </c>
      <c r="I41" s="14">
        <v>7.7664777744249331</v>
      </c>
      <c r="J41" s="14">
        <v>3.1260073042060359</v>
      </c>
      <c r="K41" s="14">
        <v>0.43648435650941192</v>
      </c>
      <c r="L41" s="15">
        <v>6.6119096509240256E-3</v>
      </c>
      <c r="M41" s="16">
        <v>0.96362832784652719</v>
      </c>
      <c r="N41" s="17">
        <v>0.79801459157893817</v>
      </c>
      <c r="O41" s="15">
        <v>1.6427104722792608E-2</v>
      </c>
      <c r="P41" s="15">
        <v>5.1351249350407163E-2</v>
      </c>
      <c r="Q41" s="27">
        <v>10</v>
      </c>
      <c r="R41" s="1"/>
    </row>
    <row r="42" spans="1:18" x14ac:dyDescent="0.3">
      <c r="A42" s="1" t="s">
        <v>238</v>
      </c>
      <c r="B42" s="11" t="s">
        <v>96</v>
      </c>
      <c r="C42" s="11" t="s">
        <v>305</v>
      </c>
      <c r="D42" s="12" t="s">
        <v>102</v>
      </c>
      <c r="E42" s="27">
        <v>111.6600000000001</v>
      </c>
      <c r="F42" s="14">
        <v>1.193536618754279E-2</v>
      </c>
      <c r="G42" s="14">
        <v>1.193536618754279E-2</v>
      </c>
      <c r="H42" s="14">
        <v>6.3116671460167906</v>
      </c>
      <c r="I42" s="14">
        <v>7.7375210658361739</v>
      </c>
      <c r="J42" s="14">
        <v>3.1143522289990595</v>
      </c>
      <c r="K42" s="14">
        <v>0.48935739077001966</v>
      </c>
      <c r="L42" s="15">
        <v>7.2724677592692034E-3</v>
      </c>
      <c r="M42" s="16">
        <v>0.81540921926498422</v>
      </c>
      <c r="N42" s="17">
        <v>1.0532876028406997</v>
      </c>
      <c r="O42" s="15">
        <v>1.8068242880171934E-2</v>
      </c>
      <c r="P42" s="15">
        <v>5.6270872487959853E-2</v>
      </c>
      <c r="Q42" s="27">
        <v>12</v>
      </c>
      <c r="R42" s="1"/>
    </row>
    <row r="43" spans="1:18" x14ac:dyDescent="0.3">
      <c r="A43" s="1" t="s">
        <v>238</v>
      </c>
      <c r="B43" s="11" t="s">
        <v>46</v>
      </c>
      <c r="C43" s="11" t="s">
        <v>292</v>
      </c>
      <c r="D43" s="12" t="s">
        <v>66</v>
      </c>
      <c r="E43" s="13">
        <v>10753.20000000001</v>
      </c>
      <c r="F43" s="14">
        <v>7.9431000000000074</v>
      </c>
      <c r="G43" s="14">
        <v>0</v>
      </c>
      <c r="H43" s="14">
        <v>3.6618487982354919</v>
      </c>
      <c r="I43" s="14">
        <v>7.5252713773011894</v>
      </c>
      <c r="J43" s="14">
        <v>3.0289217293637289</v>
      </c>
      <c r="K43" s="14">
        <v>0.81546507716308803</v>
      </c>
      <c r="L43" s="31">
        <v>1.0740988728936493E-2</v>
      </c>
      <c r="M43" s="32">
        <v>0.4828429162502289</v>
      </c>
      <c r="N43" s="24">
        <v>2.981645580214519</v>
      </c>
      <c r="O43" s="31">
        <v>2.6685686283072031E-2</v>
      </c>
      <c r="P43" s="31">
        <v>8.0828855045780468E-2</v>
      </c>
      <c r="Q43" s="12">
        <v>23</v>
      </c>
      <c r="R43" s="1"/>
    </row>
    <row r="44" spans="1:18" x14ac:dyDescent="0.3">
      <c r="A44" s="1" t="s">
        <v>238</v>
      </c>
      <c r="B44" s="11" t="s">
        <v>114</v>
      </c>
      <c r="C44" s="11" t="s">
        <v>322</v>
      </c>
      <c r="D44" s="12" t="s">
        <v>158</v>
      </c>
      <c r="E44" s="23">
        <v>4692.7460000000001</v>
      </c>
      <c r="F44" s="14">
        <v>0.73247000000000007</v>
      </c>
      <c r="G44" s="14">
        <v>0.73247000000000007</v>
      </c>
      <c r="H44" s="14">
        <v>5.560613496070717</v>
      </c>
      <c r="I44" s="14">
        <v>7.0968695274466294</v>
      </c>
      <c r="J44" s="14">
        <v>2.8564899847972685</v>
      </c>
      <c r="K44" s="14">
        <v>0.50889581812248486</v>
      </c>
      <c r="L44" s="15">
        <v>8.5770676699740405E-3</v>
      </c>
      <c r="M44" s="16">
        <v>0.8658172011375429</v>
      </c>
      <c r="N44" s="17">
        <v>1.0351964129822466</v>
      </c>
      <c r="O44" s="15">
        <v>2.1309484894345445E-2</v>
      </c>
      <c r="P44" s="15">
        <v>6.0870330181886437E-2</v>
      </c>
      <c r="Q44" s="12">
        <v>10</v>
      </c>
      <c r="R44" s="1"/>
    </row>
    <row r="45" spans="1:18" x14ac:dyDescent="0.3">
      <c r="A45" s="1" t="s">
        <v>238</v>
      </c>
      <c r="B45" s="11" t="s">
        <v>96</v>
      </c>
      <c r="C45" s="11" t="s">
        <v>111</v>
      </c>
      <c r="D45" s="12" t="s">
        <v>112</v>
      </c>
      <c r="E45" s="27">
        <v>2399</v>
      </c>
      <c r="F45" s="14">
        <v>0.621</v>
      </c>
      <c r="G45" s="14">
        <v>0.621</v>
      </c>
      <c r="H45" s="14">
        <v>4.7518222194623663</v>
      </c>
      <c r="I45" s="14">
        <v>6.6018590180913028</v>
      </c>
      <c r="J45" s="14">
        <v>2.6572482547817491</v>
      </c>
      <c r="K45" s="14">
        <v>0.55309534485784595</v>
      </c>
      <c r="L45" s="15">
        <v>1.0528084618591078E-2</v>
      </c>
      <c r="M45" s="16">
        <v>0.95841475725173941</v>
      </c>
      <c r="N45" s="17">
        <v>1.0165371991541756</v>
      </c>
      <c r="O45" s="15">
        <v>2.6156731971654856E-2</v>
      </c>
      <c r="P45" s="15">
        <v>6.9504930382473837E-2</v>
      </c>
      <c r="Q45" s="27">
        <v>8</v>
      </c>
      <c r="R45" s="1"/>
    </row>
    <row r="46" spans="1:18" x14ac:dyDescent="0.3">
      <c r="A46" s="1" t="s">
        <v>238</v>
      </c>
      <c r="B46" s="11" t="s">
        <v>46</v>
      </c>
      <c r="C46" s="11" t="s">
        <v>57</v>
      </c>
      <c r="D46" s="12" t="s">
        <v>58</v>
      </c>
      <c r="E46" s="27">
        <v>682</v>
      </c>
      <c r="F46" s="14">
        <v>0.21</v>
      </c>
      <c r="G46" s="14">
        <v>0.21</v>
      </c>
      <c r="H46" s="14">
        <v>4.3882843032714502</v>
      </c>
      <c r="I46" s="14">
        <v>6.4559975132242178</v>
      </c>
      <c r="J46" s="14">
        <v>2.5985389990727477</v>
      </c>
      <c r="K46" s="14">
        <v>0.58515316701116238</v>
      </c>
      <c r="L46" s="15">
        <v>1.0229716520039102E-2</v>
      </c>
      <c r="M46" s="30">
        <v>0.56535704731941228</v>
      </c>
      <c r="N46" s="17">
        <v>1.8519906082427633</v>
      </c>
      <c r="O46" s="15">
        <v>2.5415444770283482E-2</v>
      </c>
      <c r="P46" s="15">
        <v>6.6043024414361134E-2</v>
      </c>
      <c r="Q46" s="12">
        <v>15</v>
      </c>
      <c r="R46" s="1"/>
    </row>
    <row r="47" spans="1:18" x14ac:dyDescent="0.3">
      <c r="A47" s="1" t="s">
        <v>238</v>
      </c>
      <c r="B47" s="11" t="s">
        <v>46</v>
      </c>
      <c r="C47" s="11" t="s">
        <v>290</v>
      </c>
      <c r="D47" s="29" t="s">
        <v>64</v>
      </c>
      <c r="E47" s="27">
        <v>386.69570235532342</v>
      </c>
      <c r="F47" s="14">
        <v>0.12818519999999997</v>
      </c>
      <c r="G47" s="14">
        <v>0.13792790152403278</v>
      </c>
      <c r="H47" s="14">
        <v>4.1908160825905609</v>
      </c>
      <c r="I47" s="14">
        <v>6.2749373755083058</v>
      </c>
      <c r="J47" s="14">
        <v>2.5256622936420929</v>
      </c>
      <c r="K47" s="14">
        <v>0.59520955886467131</v>
      </c>
      <c r="L47" s="15">
        <v>1.0755657850174218E-2</v>
      </c>
      <c r="M47" s="30">
        <v>0.54904528260231011</v>
      </c>
      <c r="N47" s="17">
        <v>1.947207166980133</v>
      </c>
      <c r="O47" s="15">
        <v>2.6722131304780662E-2</v>
      </c>
      <c r="P47" s="15">
        <v>6.7491079442237506E-2</v>
      </c>
      <c r="Q47" s="12">
        <v>15</v>
      </c>
      <c r="R47" s="1"/>
    </row>
    <row r="48" spans="1:18" x14ac:dyDescent="0.3">
      <c r="A48" s="1" t="s">
        <v>238</v>
      </c>
      <c r="B48" s="11" t="s">
        <v>14</v>
      </c>
      <c r="C48" s="11" t="s">
        <v>20</v>
      </c>
      <c r="D48" s="12" t="s">
        <v>21</v>
      </c>
      <c r="E48" s="26">
        <v>191</v>
      </c>
      <c r="F48" s="14">
        <v>3.8699999999999998E-2</v>
      </c>
      <c r="G48" s="14">
        <v>3.8699999999999998E-2</v>
      </c>
      <c r="H48" s="14">
        <v>4.5506954021881061</v>
      </c>
      <c r="I48" s="14">
        <v>6.0578305789796874</v>
      </c>
      <c r="J48" s="14">
        <v>2.4382768080393245</v>
      </c>
      <c r="K48" s="14">
        <v>0.52969222355416445</v>
      </c>
      <c r="L48" s="15">
        <v>9.8342059336823731E-3</v>
      </c>
      <c r="M48" s="16">
        <v>0.53823992609977733</v>
      </c>
      <c r="N48" s="17">
        <v>1.7803872661600788</v>
      </c>
      <c r="O48" s="15">
        <v>2.4432809773123908E-2</v>
      </c>
      <c r="P48" s="15">
        <v>5.9573953425044575E-2</v>
      </c>
      <c r="Q48" s="12">
        <v>15</v>
      </c>
      <c r="R48" s="1"/>
    </row>
    <row r="49" spans="1:18" x14ac:dyDescent="0.3">
      <c r="A49" s="1" t="s">
        <v>238</v>
      </c>
      <c r="B49" s="11" t="s">
        <v>96</v>
      </c>
      <c r="C49" s="11" t="s">
        <v>303</v>
      </c>
      <c r="D49" s="12" t="s">
        <v>97</v>
      </c>
      <c r="E49" s="27">
        <v>290.80285714285714</v>
      </c>
      <c r="F49" s="14">
        <v>4.422857142857143E-2</v>
      </c>
      <c r="G49" s="14">
        <v>4.422857142857143E-2</v>
      </c>
      <c r="H49" s="14">
        <v>4.8143001527260916</v>
      </c>
      <c r="I49" s="14">
        <v>6.0470534901617041</v>
      </c>
      <c r="J49" s="14">
        <v>2.433939029790086</v>
      </c>
      <c r="K49" s="14">
        <v>0.50011074081740103</v>
      </c>
      <c r="L49" s="15">
        <v>1.0380743950246116E-2</v>
      </c>
      <c r="M49" s="16">
        <v>0.88565353155136117</v>
      </c>
      <c r="N49" s="17">
        <v>1.0023107490688097</v>
      </c>
      <c r="O49" s="15">
        <v>2.5790668199369236E-2</v>
      </c>
      <c r="P49" s="15">
        <v>6.277291393481077E-2</v>
      </c>
      <c r="Q49" s="27">
        <v>8</v>
      </c>
      <c r="R49" s="1"/>
    </row>
    <row r="50" spans="1:18" x14ac:dyDescent="0.3">
      <c r="A50" s="1" t="s">
        <v>238</v>
      </c>
      <c r="B50" s="11" t="s">
        <v>114</v>
      </c>
      <c r="C50" s="11" t="s">
        <v>136</v>
      </c>
      <c r="D50" s="12" t="s">
        <v>137</v>
      </c>
      <c r="E50" s="23">
        <v>7564.4399999999987</v>
      </c>
      <c r="F50" s="14">
        <v>0.69098249999999983</v>
      </c>
      <c r="G50" s="14">
        <v>0.69098249999999983</v>
      </c>
      <c r="H50" s="14">
        <v>5.0688760955996139</v>
      </c>
      <c r="I50" s="14">
        <v>5.9215671528345464</v>
      </c>
      <c r="J50" s="14">
        <v>2.3834307790159048</v>
      </c>
      <c r="K50" s="14">
        <v>0.4653887421124559</v>
      </c>
      <c r="L50" s="15">
        <v>1.0641898144475997E-2</v>
      </c>
      <c r="M50" s="16">
        <v>2.0474207162857057</v>
      </c>
      <c r="N50" s="17">
        <v>0.38532241590151717</v>
      </c>
      <c r="O50" s="15">
        <v>2.6439498495592541E-2</v>
      </c>
      <c r="P50" s="15">
        <v>6.3016714496139978E-2</v>
      </c>
      <c r="Q50" s="12">
        <v>3</v>
      </c>
      <c r="R50" s="1"/>
    </row>
    <row r="51" spans="1:18" x14ac:dyDescent="0.3">
      <c r="A51" s="1" t="s">
        <v>238</v>
      </c>
      <c r="B51" s="11" t="s">
        <v>46</v>
      </c>
      <c r="C51" s="11" t="s">
        <v>68</v>
      </c>
      <c r="D51" s="29" t="s">
        <v>68</v>
      </c>
      <c r="E51" s="27">
        <v>70.055161544523273</v>
      </c>
      <c r="F51" s="14">
        <v>0.25181245074862108</v>
      </c>
      <c r="G51" s="14">
        <v>0</v>
      </c>
      <c r="H51" s="14">
        <v>1.2404560861252079</v>
      </c>
      <c r="I51" s="14">
        <v>5.4703905082835647</v>
      </c>
      <c r="J51" s="14">
        <v>2.2018321795841347</v>
      </c>
      <c r="K51" s="14">
        <v>1.7029442865168682</v>
      </c>
      <c r="L51" s="15">
        <v>5.1070866141732271E-2</v>
      </c>
      <c r="M51" s="30">
        <v>0.68070970177650458</v>
      </c>
      <c r="N51" s="17">
        <v>5.5475299397025699</v>
      </c>
      <c r="O51" s="15">
        <v>0.12688413948256463</v>
      </c>
      <c r="P51" s="15">
        <v>0.27937758139155267</v>
      </c>
      <c r="Q51" s="12">
        <v>9</v>
      </c>
      <c r="R51" s="1"/>
    </row>
    <row r="52" spans="1:18" x14ac:dyDescent="0.3">
      <c r="A52" s="1" t="s">
        <v>238</v>
      </c>
      <c r="B52" s="11" t="s">
        <v>114</v>
      </c>
      <c r="C52" s="11" t="s">
        <v>156</v>
      </c>
      <c r="D52" s="12" t="s">
        <v>157</v>
      </c>
      <c r="E52" s="23">
        <v>9066.7999999999993</v>
      </c>
      <c r="F52" s="14">
        <v>3.2</v>
      </c>
      <c r="G52" s="14">
        <v>3.2</v>
      </c>
      <c r="H52" s="14">
        <v>3.611340405978297</v>
      </c>
      <c r="I52" s="14">
        <v>5.4322401042132524</v>
      </c>
      <c r="J52" s="14">
        <v>2.1864766419458341</v>
      </c>
      <c r="K52" s="14">
        <v>0.59677180217188364</v>
      </c>
      <c r="L52" s="15">
        <v>1.2666725489331039E-2</v>
      </c>
      <c r="M52" s="16">
        <v>0.47790122628211973</v>
      </c>
      <c r="N52" s="17">
        <v>2.2931873622770382</v>
      </c>
      <c r="O52" s="15">
        <v>3.1470125439331774E-2</v>
      </c>
      <c r="P52" s="15">
        <v>6.8808694192204312E-2</v>
      </c>
      <c r="Q52" s="12">
        <v>15</v>
      </c>
      <c r="R52" s="1"/>
    </row>
    <row r="53" spans="1:18" x14ac:dyDescent="0.3">
      <c r="A53" s="1" t="s">
        <v>238</v>
      </c>
      <c r="B53" s="11" t="s">
        <v>96</v>
      </c>
      <c r="C53" s="11" t="s">
        <v>308</v>
      </c>
      <c r="D53" s="12" t="s">
        <v>106</v>
      </c>
      <c r="E53" s="27">
        <v>452.60000000000008</v>
      </c>
      <c r="F53" s="14">
        <v>5.1666666666666673E-2</v>
      </c>
      <c r="G53" s="14">
        <v>5.1666666666666673E-2</v>
      </c>
      <c r="H53" s="14">
        <v>4.2502117035317362</v>
      </c>
      <c r="I53" s="14">
        <v>5.1030197363656571</v>
      </c>
      <c r="J53" s="14">
        <v>2.0539654438871766</v>
      </c>
      <c r="K53" s="14">
        <v>0.4773653420007779</v>
      </c>
      <c r="L53" s="15">
        <v>1.1116327883340696E-2</v>
      </c>
      <c r="M53" s="16">
        <v>0.54444898962974542</v>
      </c>
      <c r="N53" s="17">
        <v>1.6100023728137822</v>
      </c>
      <c r="O53" s="15">
        <v>2.7618205921343345E-2</v>
      </c>
      <c r="P53" s="15">
        <v>5.6726840584599439E-2</v>
      </c>
      <c r="Q53" s="27">
        <v>12</v>
      </c>
      <c r="R53" s="1"/>
    </row>
    <row r="54" spans="1:18" x14ac:dyDescent="0.3">
      <c r="A54" s="1" t="s">
        <v>238</v>
      </c>
      <c r="B54" s="11" t="s">
        <v>46</v>
      </c>
      <c r="C54" s="11" t="s">
        <v>249</v>
      </c>
      <c r="D54" s="12" t="s">
        <v>67</v>
      </c>
      <c r="E54" s="27">
        <v>22358</v>
      </c>
      <c r="F54" s="14">
        <v>41.230000000000004</v>
      </c>
      <c r="G54" s="14">
        <v>0</v>
      </c>
      <c r="H54" s="14">
        <v>1.6612620984589412</v>
      </c>
      <c r="I54" s="14">
        <v>5.0918859078638539</v>
      </c>
      <c r="J54" s="14">
        <v>2.049484077915201</v>
      </c>
      <c r="K54" s="14">
        <v>1.1958976568323862</v>
      </c>
      <c r="L54" s="15">
        <v>3.150438321853475E-2</v>
      </c>
      <c r="M54" s="30">
        <v>0.42627978920936593</v>
      </c>
      <c r="N54" s="17">
        <v>5.703561943765795</v>
      </c>
      <c r="O54" s="15">
        <v>7.8271759549154662E-2</v>
      </c>
      <c r="P54" s="15">
        <v>0.16041672494639958</v>
      </c>
      <c r="Q54" s="12">
        <v>15</v>
      </c>
      <c r="R54" s="1"/>
    </row>
    <row r="55" spans="1:18" x14ac:dyDescent="0.3">
      <c r="A55" s="1" t="s">
        <v>238</v>
      </c>
      <c r="B55" s="11" t="s">
        <v>114</v>
      </c>
      <c r="C55" s="11" t="s">
        <v>130</v>
      </c>
      <c r="D55" s="12" t="s">
        <v>131</v>
      </c>
      <c r="E55" s="23">
        <v>3631.2265697833836</v>
      </c>
      <c r="F55" s="14">
        <v>0.41452358102550041</v>
      </c>
      <c r="G55" s="14">
        <v>0.41452358102550041</v>
      </c>
      <c r="H55" s="14">
        <v>3.9321218920544116</v>
      </c>
      <c r="I55" s="14">
        <v>4.6275095537628452</v>
      </c>
      <c r="J55" s="14">
        <v>1.8625725953895451</v>
      </c>
      <c r="K55" s="14">
        <v>0.46744023544709046</v>
      </c>
      <c r="L55" s="15">
        <v>1.3855511087814422E-2</v>
      </c>
      <c r="M55" s="16">
        <v>1.2150722622871399</v>
      </c>
      <c r="N55" s="17">
        <v>0.66890811312368481</v>
      </c>
      <c r="O55" s="15">
        <v>3.4423630031837071E-2</v>
      </c>
      <c r="P55" s="15">
        <v>6.411650993112826E-2</v>
      </c>
      <c r="Q55" s="12">
        <v>4</v>
      </c>
      <c r="R55" s="1"/>
    </row>
    <row r="56" spans="1:18" x14ac:dyDescent="0.3">
      <c r="A56" s="1" t="s">
        <v>238</v>
      </c>
      <c r="B56" s="11" t="s">
        <v>114</v>
      </c>
      <c r="C56" s="11" t="s">
        <v>138</v>
      </c>
      <c r="D56" s="12" t="s">
        <v>139</v>
      </c>
      <c r="E56" s="23">
        <v>398.45314465408796</v>
      </c>
      <c r="F56" s="14">
        <v>6.6717735849056603E-2</v>
      </c>
      <c r="G56" s="14">
        <v>6.6717735849056603E-2</v>
      </c>
      <c r="H56" s="14">
        <v>3.4895208823634687</v>
      </c>
      <c r="I56" s="14">
        <v>4.3582427832589685</v>
      </c>
      <c r="J56" s="14">
        <v>1.7541927202617342</v>
      </c>
      <c r="K56" s="14">
        <v>0.4952519419058935</v>
      </c>
      <c r="L56" s="15">
        <v>1.3291531771387191E-2</v>
      </c>
      <c r="M56" s="16">
        <v>0.43616947531700134</v>
      </c>
      <c r="N56" s="17">
        <v>2.1335881796828873</v>
      </c>
      <c r="O56" s="15">
        <v>3.3022439183570666E-2</v>
      </c>
      <c r="P56" s="15">
        <v>5.7927722421105513E-2</v>
      </c>
      <c r="Q56" s="12">
        <v>13.3</v>
      </c>
      <c r="R56" s="1"/>
    </row>
    <row r="57" spans="1:18" x14ac:dyDescent="0.3">
      <c r="A57" s="1" t="s">
        <v>238</v>
      </c>
      <c r="B57" s="11" t="s">
        <v>96</v>
      </c>
      <c r="C57" s="11" t="s">
        <v>307</v>
      </c>
      <c r="D57" s="12" t="s">
        <v>105</v>
      </c>
      <c r="E57" s="27">
        <v>652</v>
      </c>
      <c r="F57" s="14">
        <v>7.4378279717088755E-2</v>
      </c>
      <c r="G57" s="14">
        <v>7.4378279717088755E-2</v>
      </c>
      <c r="H57" s="14">
        <v>3.6454734646447777</v>
      </c>
      <c r="I57" s="14">
        <v>4.3184846348861541</v>
      </c>
      <c r="J57" s="14">
        <v>1.7381900655416769</v>
      </c>
      <c r="K57" s="14">
        <v>0.47003854466777389</v>
      </c>
      <c r="L57" s="15">
        <v>1.2535529141104292E-2</v>
      </c>
      <c r="M57" s="16">
        <v>0.3928472816944123</v>
      </c>
      <c r="N57" s="17">
        <v>2.2694355403887467</v>
      </c>
      <c r="O57" s="15">
        <v>3.1144171779141101E-2</v>
      </c>
      <c r="P57" s="15">
        <v>5.4134489986026518E-2</v>
      </c>
      <c r="Q57" s="27">
        <v>15</v>
      </c>
      <c r="R57" s="1"/>
    </row>
    <row r="58" spans="1:18" x14ac:dyDescent="0.3">
      <c r="A58" s="1" t="s">
        <v>238</v>
      </c>
      <c r="B58" s="11" t="s">
        <v>46</v>
      </c>
      <c r="C58" s="11" t="s">
        <v>295</v>
      </c>
      <c r="D58" s="12" t="s">
        <v>75</v>
      </c>
      <c r="E58" s="27">
        <v>758.57142857142821</v>
      </c>
      <c r="F58" s="14">
        <v>0.5867626349554057</v>
      </c>
      <c r="G58" s="14">
        <v>0</v>
      </c>
      <c r="H58" s="14">
        <v>2.1891138710985554</v>
      </c>
      <c r="I58" s="14">
        <v>1.4910931110389929</v>
      </c>
      <c r="J58" s="14">
        <v>1.6959716526738782</v>
      </c>
      <c r="K58" s="14">
        <v>0.56978426065586929</v>
      </c>
      <c r="L58" s="15">
        <v>6.3474576271186467E-2</v>
      </c>
      <c r="M58" s="30">
        <v>0.19728003144264228</v>
      </c>
      <c r="N58" s="17">
        <v>4.0665587490814552</v>
      </c>
      <c r="O58" s="15">
        <v>5.5806654111738879E-2</v>
      </c>
      <c r="P58" s="15">
        <v>9.4646503404085272E-2</v>
      </c>
      <c r="Q58" s="12">
        <v>15</v>
      </c>
      <c r="R58" s="1"/>
    </row>
    <row r="59" spans="1:18" x14ac:dyDescent="0.3">
      <c r="A59" s="1" t="s">
        <v>238</v>
      </c>
      <c r="B59" s="11" t="s">
        <v>46</v>
      </c>
      <c r="C59" s="11" t="s">
        <v>293</v>
      </c>
      <c r="D59" s="29" t="s">
        <v>71</v>
      </c>
      <c r="E59" s="27">
        <v>577.21199999999999</v>
      </c>
      <c r="F59" s="14">
        <v>0.426371</v>
      </c>
      <c r="G59" s="14">
        <v>0</v>
      </c>
      <c r="H59" s="14">
        <v>2.1480991784497419</v>
      </c>
      <c r="I59" s="14">
        <v>0.51592300105316502</v>
      </c>
      <c r="J59" s="14">
        <v>1.5034525402485182</v>
      </c>
      <c r="K59" s="14">
        <v>0.31905521503291823</v>
      </c>
      <c r="L59" s="15">
        <v>0.19689472845332393</v>
      </c>
      <c r="M59" s="30">
        <v>2.6659461855888373E-2</v>
      </c>
      <c r="N59" s="17">
        <v>1.6411529838537202</v>
      </c>
      <c r="O59" s="15">
        <v>6.7566162865636895E-2</v>
      </c>
      <c r="P59" s="15">
        <v>0.10158251919518688</v>
      </c>
      <c r="Q59" s="12">
        <v>5</v>
      </c>
      <c r="R59" s="1"/>
    </row>
    <row r="60" spans="1:18" x14ac:dyDescent="0.3">
      <c r="A60" s="1" t="s">
        <v>238</v>
      </c>
      <c r="B60" s="11" t="s">
        <v>96</v>
      </c>
      <c r="C60" s="11" t="s">
        <v>311</v>
      </c>
      <c r="D60" s="12" t="s">
        <v>109</v>
      </c>
      <c r="E60" s="27">
        <v>2022</v>
      </c>
      <c r="F60" s="14">
        <v>1.154109589041096</v>
      </c>
      <c r="G60" s="14">
        <v>1.154109589041096</v>
      </c>
      <c r="H60" s="14">
        <v>2.2168868911072144</v>
      </c>
      <c r="I60" s="14">
        <v>3.6766505283296618</v>
      </c>
      <c r="J60" s="14">
        <v>1.4798518376526886</v>
      </c>
      <c r="K60" s="14">
        <v>0.65209323427909716</v>
      </c>
      <c r="L60" s="15">
        <v>2.3223705901747441E-2</v>
      </c>
      <c r="M60" s="16">
        <v>0.38097828030586234</v>
      </c>
      <c r="N60" s="17">
        <v>3.3635407303320979</v>
      </c>
      <c r="O60" s="15">
        <v>5.7698648203099244E-2</v>
      </c>
      <c r="P60" s="15">
        <v>8.5385450573432414E-2</v>
      </c>
      <c r="Q60" s="27">
        <v>12</v>
      </c>
      <c r="R60" s="1"/>
    </row>
    <row r="61" spans="1:18" x14ac:dyDescent="0.3">
      <c r="A61" s="1" t="s">
        <v>238</v>
      </c>
      <c r="B61" s="11" t="s">
        <v>14</v>
      </c>
      <c r="C61" s="11" t="s">
        <v>279</v>
      </c>
      <c r="D61" s="12" t="s">
        <v>29</v>
      </c>
      <c r="E61" s="26">
        <v>189.76464000000001</v>
      </c>
      <c r="F61" s="14">
        <v>4.5291999999999999E-2</v>
      </c>
      <c r="G61" s="14">
        <v>4.5291999999999999E-2</v>
      </c>
      <c r="H61" s="14">
        <v>2.8029019106644499</v>
      </c>
      <c r="I61" s="14">
        <v>3.6515130640490616</v>
      </c>
      <c r="J61" s="14">
        <v>1.4697340082797472</v>
      </c>
      <c r="K61" s="14">
        <v>0.51472053821584129</v>
      </c>
      <c r="L61" s="15">
        <v>1.7675403945996822E-2</v>
      </c>
      <c r="M61" s="16">
        <v>0.38598974347114567</v>
      </c>
      <c r="N61" s="17">
        <v>2.5599678771750027</v>
      </c>
      <c r="O61" s="15">
        <v>4.3914047070799558E-2</v>
      </c>
      <c r="P61" s="15">
        <v>6.454196842115173E-2</v>
      </c>
      <c r="Q61" s="12">
        <v>12</v>
      </c>
      <c r="R61" s="1"/>
    </row>
    <row r="62" spans="1:18" x14ac:dyDescent="0.3">
      <c r="A62" s="1" t="s">
        <v>238</v>
      </c>
      <c r="B62" s="11" t="s">
        <v>46</v>
      </c>
      <c r="C62" s="11" t="s">
        <v>288</v>
      </c>
      <c r="D62" s="12" t="s">
        <v>56</v>
      </c>
      <c r="E62" s="27">
        <v>4165</v>
      </c>
      <c r="F62" s="14">
        <v>0</v>
      </c>
      <c r="G62" s="14">
        <v>2.0024038461538463</v>
      </c>
      <c r="H62" s="14">
        <v>3.4330854274710423</v>
      </c>
      <c r="I62" s="14">
        <v>3.5182416624705293</v>
      </c>
      <c r="J62" s="14">
        <v>1.416092269144388</v>
      </c>
      <c r="K62" s="14">
        <v>0.40627099768770558</v>
      </c>
      <c r="L62" s="15">
        <v>1.4495798319327732E-2</v>
      </c>
      <c r="M62" s="30">
        <v>0.43797650933265686</v>
      </c>
      <c r="N62" s="17">
        <v>1.7495487969640289</v>
      </c>
      <c r="O62" s="15">
        <v>3.601440576230492E-2</v>
      </c>
      <c r="P62" s="15">
        <v>5.0999721577829102E-2</v>
      </c>
      <c r="Q62" s="12">
        <v>10</v>
      </c>
      <c r="R62" s="1"/>
    </row>
    <row r="63" spans="1:18" x14ac:dyDescent="0.3">
      <c r="A63" s="1" t="s">
        <v>238</v>
      </c>
      <c r="B63" s="11" t="s">
        <v>86</v>
      </c>
      <c r="C63" s="11" t="s">
        <v>92</v>
      </c>
      <c r="D63" s="12" t="s">
        <v>93</v>
      </c>
      <c r="E63" s="27">
        <v>3274.2222825367398</v>
      </c>
      <c r="F63" s="14">
        <v>0</v>
      </c>
      <c r="G63" s="14">
        <v>0.22971100887064738</v>
      </c>
      <c r="H63" s="14">
        <v>3.1715112828798473</v>
      </c>
      <c r="I63" s="14">
        <v>3.511946826221775</v>
      </c>
      <c r="J63" s="14">
        <v>1.4135585975542644</v>
      </c>
      <c r="K63" s="14">
        <v>0.4384471620991362</v>
      </c>
      <c r="L63" s="15">
        <v>1.5366244456995092E-2</v>
      </c>
      <c r="M63" s="16">
        <v>0.37689251303672788</v>
      </c>
      <c r="N63" s="17">
        <v>2.2255271971668327</v>
      </c>
      <c r="O63" s="15">
        <v>3.8177004862099607E-2</v>
      </c>
      <c r="P63" s="15">
        <v>5.3965433451691858E-2</v>
      </c>
      <c r="Q63" s="27">
        <v>12</v>
      </c>
      <c r="R63" s="1"/>
    </row>
    <row r="64" spans="1:18" x14ac:dyDescent="0.3">
      <c r="A64" s="1" t="s">
        <v>238</v>
      </c>
      <c r="B64" s="11" t="s">
        <v>14</v>
      </c>
      <c r="C64" s="11" t="s">
        <v>15</v>
      </c>
      <c r="D64" s="12" t="s">
        <v>16</v>
      </c>
      <c r="E64" s="26">
        <v>73.5702912</v>
      </c>
      <c r="F64" s="14">
        <v>5.5692000000000005E-2</v>
      </c>
      <c r="G64" s="14">
        <v>5.5692000000000005E-2</v>
      </c>
      <c r="H64" s="14">
        <v>1.8352569640523044</v>
      </c>
      <c r="I64" s="14">
        <v>3.2857998799547778</v>
      </c>
      <c r="J64" s="14">
        <v>1.3225344516817981</v>
      </c>
      <c r="K64" s="14">
        <v>0.70058512661651839</v>
      </c>
      <c r="L64" s="15">
        <v>3.0090271003304116E-2</v>
      </c>
      <c r="M64" s="16">
        <v>0.38836653828620915</v>
      </c>
      <c r="N64" s="17">
        <v>3.6317004606748555</v>
      </c>
      <c r="O64" s="15">
        <v>7.4758437275289732E-2</v>
      </c>
      <c r="P64" s="15">
        <v>9.8870608850463407E-2</v>
      </c>
      <c r="Q64" s="12">
        <v>10</v>
      </c>
      <c r="R64" s="1"/>
    </row>
    <row r="65" spans="1:18" x14ac:dyDescent="0.3">
      <c r="A65" s="1" t="s">
        <v>238</v>
      </c>
      <c r="B65" s="11" t="s">
        <v>114</v>
      </c>
      <c r="C65" s="11" t="s">
        <v>319</v>
      </c>
      <c r="D65" s="12" t="s">
        <v>148</v>
      </c>
      <c r="E65" s="23">
        <v>236.52719999999999</v>
      </c>
      <c r="F65" s="14">
        <v>5.3266500000000001E-2</v>
      </c>
      <c r="G65" s="14">
        <v>5.3266500000000001E-2</v>
      </c>
      <c r="H65" s="14">
        <v>2.5242726237156305</v>
      </c>
      <c r="I65" s="14">
        <v>3.2017992659566232</v>
      </c>
      <c r="J65" s="14">
        <v>1.2887242045475409</v>
      </c>
      <c r="K65" s="14">
        <v>0.50013113019232502</v>
      </c>
      <c r="L65" s="15">
        <v>1.9635081162888535E-2</v>
      </c>
      <c r="M65" s="16">
        <v>0.31850965619087224</v>
      </c>
      <c r="N65" s="17">
        <v>3.0807749549967958</v>
      </c>
      <c r="O65" s="15">
        <v>4.8782810342580217E-2</v>
      </c>
      <c r="P65" s="15">
        <v>6.2867588454335238E-2</v>
      </c>
      <c r="Q65" s="12">
        <v>13</v>
      </c>
      <c r="R65" s="1"/>
    </row>
    <row r="66" spans="1:18" x14ac:dyDescent="0.3">
      <c r="A66" s="1" t="s">
        <v>238</v>
      </c>
      <c r="B66" s="11" t="s">
        <v>46</v>
      </c>
      <c r="C66" s="11" t="s">
        <v>69</v>
      </c>
      <c r="D66" s="12" t="s">
        <v>70</v>
      </c>
      <c r="E66" s="27">
        <v>6621.4285714285688</v>
      </c>
      <c r="F66" s="14">
        <v>4.8910714285714265</v>
      </c>
      <c r="G66" s="14">
        <v>0</v>
      </c>
      <c r="H66" s="14">
        <v>1.8021396224586843</v>
      </c>
      <c r="I66" s="14">
        <v>2.6824247772777952</v>
      </c>
      <c r="J66" s="14">
        <v>1.2581849550564896</v>
      </c>
      <c r="K66" s="14">
        <v>0.65489970361765049</v>
      </c>
      <c r="L66" s="15">
        <v>3.7189859762675311E-2</v>
      </c>
      <c r="M66" s="30">
        <v>0.4297600328922272</v>
      </c>
      <c r="N66" s="17">
        <v>3.081395177807154</v>
      </c>
      <c r="O66" s="15">
        <v>7.9288025889967667E-2</v>
      </c>
      <c r="P66" s="15">
        <v>9.9759001290886759E-2</v>
      </c>
      <c r="Q66" s="12">
        <v>8</v>
      </c>
      <c r="R66" s="1"/>
    </row>
    <row r="67" spans="1:18" x14ac:dyDescent="0.3">
      <c r="A67" s="1" t="s">
        <v>238</v>
      </c>
      <c r="B67" s="11" t="s">
        <v>114</v>
      </c>
      <c r="C67" s="11" t="s">
        <v>132</v>
      </c>
      <c r="D67" s="12" t="s">
        <v>133</v>
      </c>
      <c r="E67" s="23">
        <v>4341.1852975047987</v>
      </c>
      <c r="F67" s="14">
        <v>0.49556909788867565</v>
      </c>
      <c r="G67" s="14">
        <v>0.49556909788867565</v>
      </c>
      <c r="H67" s="14">
        <v>2.7291555144140758</v>
      </c>
      <c r="I67" s="14">
        <v>3.0734757790513112</v>
      </c>
      <c r="J67" s="14">
        <v>1.2370740010681529</v>
      </c>
      <c r="K67" s="14">
        <v>0.44472580974094067</v>
      </c>
      <c r="L67" s="15">
        <v>2.0861238070637757E-2</v>
      </c>
      <c r="M67" s="16">
        <v>0.76274996995925903</v>
      </c>
      <c r="N67" s="17">
        <v>1.007126428380307</v>
      </c>
      <c r="O67" s="15">
        <v>5.1829162908416784E-2</v>
      </c>
      <c r="P67" s="15">
        <v>6.411650993112826E-2</v>
      </c>
      <c r="Q67" s="12">
        <v>4</v>
      </c>
      <c r="R67" s="1"/>
    </row>
    <row r="68" spans="1:18" x14ac:dyDescent="0.3">
      <c r="A68" s="1" t="s">
        <v>238</v>
      </c>
      <c r="B68" s="11" t="s">
        <v>86</v>
      </c>
      <c r="C68" s="11" t="s">
        <v>300</v>
      </c>
      <c r="D68" s="12" t="s">
        <v>87</v>
      </c>
      <c r="E68" s="27">
        <v>837.20143649033798</v>
      </c>
      <c r="F68" s="14">
        <v>0.15673634199134182</v>
      </c>
      <c r="G68" s="14">
        <v>0.15673634199134182</v>
      </c>
      <c r="H68" s="14">
        <v>2.5143368365973466</v>
      </c>
      <c r="I68" s="14">
        <v>3.0607111833277902</v>
      </c>
      <c r="J68" s="14">
        <v>1.2319362512894356</v>
      </c>
      <c r="K68" s="14">
        <v>0.47994334260938709</v>
      </c>
      <c r="L68" s="15">
        <v>2.0032016910576433E-2</v>
      </c>
      <c r="M68" s="16">
        <v>0.32297827601432805</v>
      </c>
      <c r="N68" s="17">
        <v>2.901281349087157</v>
      </c>
      <c r="O68" s="15">
        <v>4.9768986113233375E-2</v>
      </c>
      <c r="P68" s="15">
        <v>6.1312218182812704E-2</v>
      </c>
      <c r="Q68" s="27">
        <v>12</v>
      </c>
      <c r="R68" s="1"/>
    </row>
    <row r="69" spans="1:18" x14ac:dyDescent="0.3">
      <c r="A69" s="1" t="s">
        <v>238</v>
      </c>
      <c r="B69" s="11" t="s">
        <v>114</v>
      </c>
      <c r="C69" s="11" t="s">
        <v>121</v>
      </c>
      <c r="D69" s="12" t="s">
        <v>121</v>
      </c>
      <c r="E69" s="23">
        <v>1592.85</v>
      </c>
      <c r="F69" s="14">
        <v>0</v>
      </c>
      <c r="G69" s="14">
        <v>0</v>
      </c>
      <c r="H69" s="14">
        <v>2.5958778360017152</v>
      </c>
      <c r="I69" s="14">
        <v>2.5628679961429977</v>
      </c>
      <c r="J69" s="14">
        <v>1.0315543684475565</v>
      </c>
      <c r="K69" s="14">
        <v>0.38950422950408975</v>
      </c>
      <c r="L69" s="15">
        <v>1.9899472643375084E-2</v>
      </c>
      <c r="M69" s="16">
        <v>0.30879107117652893</v>
      </c>
      <c r="N69" s="17">
        <v>2.4017372245732305</v>
      </c>
      <c r="O69" s="15">
        <v>4.9439683586025046E-2</v>
      </c>
      <c r="P69" s="15">
        <v>5.0999721577829095E-2</v>
      </c>
      <c r="Q69" s="12">
        <v>10</v>
      </c>
      <c r="R69" s="1"/>
    </row>
    <row r="70" spans="1:18" x14ac:dyDescent="0.3">
      <c r="A70" s="1" t="s">
        <v>238</v>
      </c>
      <c r="B70" s="11" t="s">
        <v>96</v>
      </c>
      <c r="C70" s="11" t="s">
        <v>310</v>
      </c>
      <c r="D70" s="12" t="s">
        <v>108</v>
      </c>
      <c r="E70" s="27">
        <v>858.9</v>
      </c>
      <c r="F70" s="14">
        <v>9.7980835044490067E-2</v>
      </c>
      <c r="G70" s="14">
        <v>9.7980835044490067E-2</v>
      </c>
      <c r="H70" s="14">
        <v>2.3239194616469407</v>
      </c>
      <c r="I70" s="14">
        <v>2.5497898023340975</v>
      </c>
      <c r="J70" s="14">
        <v>1.026290395439474</v>
      </c>
      <c r="K70" s="14">
        <v>0.43186416034828268</v>
      </c>
      <c r="L70" s="15">
        <v>2.5143948655256723E-2</v>
      </c>
      <c r="M70" s="16">
        <v>0.60164332985878011</v>
      </c>
      <c r="N70" s="17">
        <v>1.2138845795633244</v>
      </c>
      <c r="O70" s="15">
        <v>6.2469437652811738E-2</v>
      </c>
      <c r="P70" s="15">
        <v>6.4111783871585726E-2</v>
      </c>
      <c r="Q70" s="27">
        <v>4</v>
      </c>
      <c r="R70" s="1"/>
    </row>
    <row r="71" spans="1:18" x14ac:dyDescent="0.3">
      <c r="A71" s="1" t="s">
        <v>238</v>
      </c>
      <c r="B71" s="11" t="s">
        <v>114</v>
      </c>
      <c r="C71" s="11" t="s">
        <v>160</v>
      </c>
      <c r="D71" s="12" t="s">
        <v>161</v>
      </c>
      <c r="E71" s="23">
        <v>93.1</v>
      </c>
      <c r="F71" s="14">
        <v>1.0999999999999999E-2</v>
      </c>
      <c r="G71" s="14">
        <v>1.0999999999999999E-2</v>
      </c>
      <c r="H71" s="14">
        <v>2.3001345907907522</v>
      </c>
      <c r="I71" s="14">
        <v>2.5402906749305791</v>
      </c>
      <c r="J71" s="14">
        <v>1.0224669966595579</v>
      </c>
      <c r="K71" s="14">
        <v>0.43460510215311127</v>
      </c>
      <c r="L71" s="15">
        <v>2.5075187969924806E-2</v>
      </c>
      <c r="M71" s="16">
        <v>0.50257664322853091</v>
      </c>
      <c r="N71" s="17">
        <v>1.513206240181169</v>
      </c>
      <c r="O71" s="15">
        <v>6.2298603651987111E-2</v>
      </c>
      <c r="P71" s="15">
        <v>6.3698266172131424E-2</v>
      </c>
      <c r="Q71" s="12">
        <v>5</v>
      </c>
      <c r="R71" s="1"/>
    </row>
    <row r="72" spans="1:18" x14ac:dyDescent="0.3">
      <c r="A72" s="1" t="s">
        <v>238</v>
      </c>
      <c r="B72" s="11" t="s">
        <v>114</v>
      </c>
      <c r="C72" s="11" t="s">
        <v>134</v>
      </c>
      <c r="D72" s="12" t="s">
        <v>135</v>
      </c>
      <c r="E72" s="23">
        <v>65.2</v>
      </c>
      <c r="F72" s="14">
        <v>1.49E-2</v>
      </c>
      <c r="G72" s="14">
        <v>1.49E-2</v>
      </c>
      <c r="H72" s="14">
        <v>2.0513021399934797</v>
      </c>
      <c r="I72" s="14">
        <v>2.5190048167226156</v>
      </c>
      <c r="J72" s="14">
        <v>1.0138994387308526</v>
      </c>
      <c r="K72" s="14">
        <v>0.4819366895092117</v>
      </c>
      <c r="L72" s="15">
        <v>2.4281697341513291E-2</v>
      </c>
      <c r="M72" s="16">
        <v>0.22493880391120913</v>
      </c>
      <c r="N72" s="17">
        <v>4.3959649654596689</v>
      </c>
      <c r="O72" s="15">
        <v>6.0327198364008183E-2</v>
      </c>
      <c r="P72" s="15">
        <v>6.1165712561472706E-2</v>
      </c>
      <c r="Q72" s="12">
        <v>15</v>
      </c>
      <c r="R72" s="1"/>
    </row>
    <row r="73" spans="1:18" x14ac:dyDescent="0.3">
      <c r="A73" s="1" t="s">
        <v>238</v>
      </c>
      <c r="B73" s="11" t="s">
        <v>114</v>
      </c>
      <c r="C73" s="11" t="s">
        <v>153</v>
      </c>
      <c r="D73" s="12" t="s">
        <v>154</v>
      </c>
      <c r="E73" s="23">
        <v>3290.0400000000009</v>
      </c>
      <c r="F73" s="14">
        <v>1.4818500000000006</v>
      </c>
      <c r="G73" s="14">
        <v>1.4818500000000006</v>
      </c>
      <c r="H73" s="14">
        <v>1.6970195329254287</v>
      </c>
      <c r="I73" s="14">
        <v>2.4268424400994761</v>
      </c>
      <c r="J73" s="14">
        <v>0.976804082140039</v>
      </c>
      <c r="K73" s="14">
        <v>0.55832705137432392</v>
      </c>
      <c r="L73" s="15">
        <v>3.1693689952799253E-2</v>
      </c>
      <c r="M73" s="16">
        <v>0.23376606106758116</v>
      </c>
      <c r="N73" s="17">
        <v>4.9727895407208722</v>
      </c>
      <c r="O73" s="15">
        <v>7.8742086839252809E-2</v>
      </c>
      <c r="P73" s="15">
        <v>7.6915591860807583E-2</v>
      </c>
      <c r="Q73" s="12">
        <v>13</v>
      </c>
      <c r="R73" s="1"/>
    </row>
    <row r="74" spans="1:18" x14ac:dyDescent="0.3">
      <c r="A74" s="1" t="s">
        <v>238</v>
      </c>
      <c r="B74" s="11" t="s">
        <v>96</v>
      </c>
      <c r="C74" s="11" t="s">
        <v>306</v>
      </c>
      <c r="D74" s="12" t="s">
        <v>104</v>
      </c>
      <c r="E74" s="27">
        <v>293.10000000000002</v>
      </c>
      <c r="F74" s="14">
        <v>3.2232306639288159E-2</v>
      </c>
      <c r="G74" s="14">
        <v>3.2232306639288159E-2</v>
      </c>
      <c r="H74" s="14">
        <v>2.1917708636968349</v>
      </c>
      <c r="I74" s="14">
        <v>2.4022619446384792</v>
      </c>
      <c r="J74" s="14">
        <v>0.96691043271698784</v>
      </c>
      <c r="K74" s="14">
        <v>0.43083499784168744</v>
      </c>
      <c r="L74" s="15">
        <v>2.2429773683611962E-2</v>
      </c>
      <c r="M74" s="16">
        <v>0.21546900868415839</v>
      </c>
      <c r="N74" s="17">
        <v>4.060692212309835</v>
      </c>
      <c r="O74" s="15">
        <v>5.5726145797793697E-2</v>
      </c>
      <c r="P74" s="15">
        <v>5.3882191746994657E-2</v>
      </c>
      <c r="Q74" s="27">
        <v>15</v>
      </c>
      <c r="R74" s="1"/>
    </row>
    <row r="75" spans="1:18" x14ac:dyDescent="0.3">
      <c r="A75" s="1" t="s">
        <v>238</v>
      </c>
      <c r="B75" s="11" t="s">
        <v>114</v>
      </c>
      <c r="C75" s="11" t="s">
        <v>124</v>
      </c>
      <c r="D75" s="12" t="s">
        <v>125</v>
      </c>
      <c r="E75" s="23">
        <v>4.0599999999999996</v>
      </c>
      <c r="F75" s="14">
        <v>1.6999999999999999E-3</v>
      </c>
      <c r="G75" s="14">
        <v>0</v>
      </c>
      <c r="H75" s="14">
        <v>1.7673910559632033</v>
      </c>
      <c r="I75" s="14">
        <v>2.3782195430893323</v>
      </c>
      <c r="J75" s="14">
        <v>0.95723336609345633</v>
      </c>
      <c r="K75" s="14">
        <v>0.52598388401157714</v>
      </c>
      <c r="L75" s="15">
        <v>3.4500000000000003E-2</v>
      </c>
      <c r="M75" s="16">
        <v>0.45958407521247868</v>
      </c>
      <c r="N75" s="17">
        <v>2.0819630683871946</v>
      </c>
      <c r="O75" s="15">
        <v>8.5714285714285729E-2</v>
      </c>
      <c r="P75" s="15">
        <v>8.2048574236581975E-2</v>
      </c>
      <c r="Q75" s="12">
        <v>5</v>
      </c>
      <c r="R75" s="1"/>
    </row>
    <row r="76" spans="1:18" x14ac:dyDescent="0.3">
      <c r="A76" s="1" t="s">
        <v>238</v>
      </c>
      <c r="B76" s="11" t="s">
        <v>46</v>
      </c>
      <c r="C76" s="11" t="s">
        <v>60</v>
      </c>
      <c r="D76" s="29" t="s">
        <v>61</v>
      </c>
      <c r="E76" s="27">
        <v>123906.14308474999</v>
      </c>
      <c r="F76" s="14">
        <v>0</v>
      </c>
      <c r="G76" s="14">
        <v>42.594067749999994</v>
      </c>
      <c r="H76" s="14">
        <v>2.3882191496264351</v>
      </c>
      <c r="I76" s="14">
        <v>2.3258997190172184</v>
      </c>
      <c r="J76" s="14">
        <v>0.93617463690443037</v>
      </c>
      <c r="K76" s="14">
        <v>0.38356508041808773</v>
      </c>
      <c r="L76" s="15">
        <v>2.1926878945313446E-2</v>
      </c>
      <c r="M76" s="30">
        <v>0.27500063776969907</v>
      </c>
      <c r="N76" s="17">
        <v>2.6464320098051801</v>
      </c>
      <c r="O76" s="15">
        <v>5.4476717876555149E-2</v>
      </c>
      <c r="P76" s="15">
        <v>5.0999721577829109E-2</v>
      </c>
      <c r="Q76" s="12">
        <v>10</v>
      </c>
      <c r="R76" s="1"/>
    </row>
    <row r="77" spans="1:18" x14ac:dyDescent="0.3">
      <c r="A77" s="1" t="s">
        <v>238</v>
      </c>
      <c r="B77" s="11" t="s">
        <v>86</v>
      </c>
      <c r="C77" s="11" t="s">
        <v>88</v>
      </c>
      <c r="D77" s="12" t="s">
        <v>89</v>
      </c>
      <c r="E77" s="27">
        <v>7537.6141577544222</v>
      </c>
      <c r="F77" s="14">
        <v>0</v>
      </c>
      <c r="G77" s="14">
        <v>0</v>
      </c>
      <c r="H77" s="14">
        <v>2.2986273279792511</v>
      </c>
      <c r="I77" s="14">
        <v>2.2293669149869704</v>
      </c>
      <c r="J77" s="14">
        <v>0.89732018328225549</v>
      </c>
      <c r="K77" s="14">
        <v>0.38165529046590807</v>
      </c>
      <c r="L77" s="15">
        <v>2.2249524826207921E-2</v>
      </c>
      <c r="M77" s="16">
        <v>0.23004692196846013</v>
      </c>
      <c r="N77" s="17">
        <v>3.2224479288576626</v>
      </c>
      <c r="O77" s="15">
        <v>5.5278322549584896E-2</v>
      </c>
      <c r="P77" s="15">
        <v>4.9602354521729161E-2</v>
      </c>
      <c r="Q77" s="27">
        <v>12</v>
      </c>
      <c r="R77" s="1"/>
    </row>
    <row r="78" spans="1:18" x14ac:dyDescent="0.3">
      <c r="A78" s="1" t="s">
        <v>238</v>
      </c>
      <c r="B78" s="11" t="s">
        <v>96</v>
      </c>
      <c r="C78" s="11" t="s">
        <v>309</v>
      </c>
      <c r="D78" s="12" t="s">
        <v>107</v>
      </c>
      <c r="E78" s="27">
        <v>1048</v>
      </c>
      <c r="F78" s="14">
        <v>0</v>
      </c>
      <c r="G78" s="14">
        <v>0</v>
      </c>
      <c r="H78" s="14">
        <v>2.2446757992977515</v>
      </c>
      <c r="I78" s="14">
        <v>2.1885553075757391</v>
      </c>
      <c r="J78" s="14">
        <v>0.88089351129923499</v>
      </c>
      <c r="K78" s="14">
        <v>0.38346804435625903</v>
      </c>
      <c r="L78" s="15">
        <v>2.5809160305343509E-2</v>
      </c>
      <c r="M78" s="16">
        <v>0.4115039646625519</v>
      </c>
      <c r="N78" s="17">
        <v>1.5574990893278249</v>
      </c>
      <c r="O78" s="15">
        <v>6.4122137404580157E-2</v>
      </c>
      <c r="P78" s="15">
        <v>5.6484774770332626E-2</v>
      </c>
      <c r="Q78" s="27">
        <v>5</v>
      </c>
      <c r="R78" s="1"/>
    </row>
    <row r="79" spans="1:18" x14ac:dyDescent="0.3">
      <c r="A79" s="1" t="s">
        <v>238</v>
      </c>
      <c r="B79" s="11" t="s">
        <v>46</v>
      </c>
      <c r="C79" s="11" t="s">
        <v>62</v>
      </c>
      <c r="D79" s="12" t="s">
        <v>63</v>
      </c>
      <c r="E79" s="27">
        <v>2.826219515537217</v>
      </c>
      <c r="F79" s="14">
        <v>2.8259523809523804E-4</v>
      </c>
      <c r="G79" s="14">
        <v>1.5811840562719808E-3</v>
      </c>
      <c r="H79" s="14">
        <v>2.0582325068611858</v>
      </c>
      <c r="I79" s="14">
        <v>2.174072553443184</v>
      </c>
      <c r="J79" s="14">
        <v>0.87506420276088137</v>
      </c>
      <c r="K79" s="14">
        <v>0.4145784460685481</v>
      </c>
      <c r="L79" s="15">
        <v>2.2074541505719233E-2</v>
      </c>
      <c r="M79" s="30">
        <v>0.1668196737766266</v>
      </c>
      <c r="N79" s="17">
        <v>5.3285078453898773</v>
      </c>
      <c r="O79" s="15">
        <v>5.4843581380668908E-2</v>
      </c>
      <c r="P79" s="15">
        <v>4.7991654817426559E-2</v>
      </c>
      <c r="Q79" s="12">
        <v>20</v>
      </c>
      <c r="R79" s="1"/>
    </row>
    <row r="80" spans="1:18" x14ac:dyDescent="0.3">
      <c r="A80" s="1" t="s">
        <v>238</v>
      </c>
      <c r="B80" s="11" t="s">
        <v>14</v>
      </c>
      <c r="C80" s="11" t="s">
        <v>34</v>
      </c>
      <c r="D80" s="12" t="s">
        <v>35</v>
      </c>
      <c r="E80" s="26">
        <v>401.66999999999996</v>
      </c>
      <c r="F80" s="14">
        <v>0.09</v>
      </c>
      <c r="G80" s="14">
        <v>0.09</v>
      </c>
      <c r="H80" s="14">
        <v>1.8939957418387092</v>
      </c>
      <c r="I80" s="14">
        <v>2.1637774227093685</v>
      </c>
      <c r="J80" s="14">
        <v>0.87092041264052067</v>
      </c>
      <c r="K80" s="14">
        <v>0.44742990900037993</v>
      </c>
      <c r="L80" s="15">
        <v>3.2827694375980279E-2</v>
      </c>
      <c r="M80" s="16">
        <v>0.80798474550247201</v>
      </c>
      <c r="N80" s="17">
        <v>0.79241793983875886</v>
      </c>
      <c r="O80" s="15">
        <v>8.1559489132870269E-2</v>
      </c>
      <c r="P80" s="15">
        <v>7.1031823930349444E-2</v>
      </c>
      <c r="Q80" s="12">
        <v>2</v>
      </c>
      <c r="R80" s="1"/>
    </row>
    <row r="81" spans="1:18" x14ac:dyDescent="0.3">
      <c r="A81" s="1" t="s">
        <v>238</v>
      </c>
      <c r="B81" s="11" t="s">
        <v>46</v>
      </c>
      <c r="C81" s="11" t="s">
        <v>289</v>
      </c>
      <c r="D81" s="12" t="s">
        <v>59</v>
      </c>
      <c r="E81" s="27">
        <v>372.14</v>
      </c>
      <c r="F81" s="14">
        <v>0.11799999999999999</v>
      </c>
      <c r="G81" s="14">
        <v>0.11799999999999999</v>
      </c>
      <c r="H81" s="14">
        <v>1.5721171844382453</v>
      </c>
      <c r="I81" s="14">
        <v>1.9200371185287484</v>
      </c>
      <c r="J81" s="14">
        <v>0.77281494020782127</v>
      </c>
      <c r="K81" s="14">
        <v>0.47569048734089475</v>
      </c>
      <c r="L81" s="15">
        <v>3.8627935723114959E-2</v>
      </c>
      <c r="M81" s="30">
        <v>0.26605115532875068</v>
      </c>
      <c r="N81" s="17">
        <v>3.2634988352748877</v>
      </c>
      <c r="O81" s="15">
        <v>9.5970026641279391E-2</v>
      </c>
      <c r="P81" s="15">
        <v>7.4167070400523352E-2</v>
      </c>
      <c r="Q81" s="12">
        <v>7</v>
      </c>
      <c r="R81" s="1"/>
    </row>
    <row r="82" spans="1:18" x14ac:dyDescent="0.3">
      <c r="A82" s="1" t="s">
        <v>238</v>
      </c>
      <c r="B82" s="11" t="s">
        <v>46</v>
      </c>
      <c r="C82" s="11" t="s">
        <v>294</v>
      </c>
      <c r="D82" s="29" t="s">
        <v>72</v>
      </c>
      <c r="E82" s="27">
        <v>85.858036884478594</v>
      </c>
      <c r="F82" s="14">
        <v>0.258707550084254</v>
      </c>
      <c r="G82" s="14">
        <v>0</v>
      </c>
      <c r="H82" s="14">
        <v>0.75170201416358251</v>
      </c>
      <c r="I82" s="14">
        <v>1.9103782109957039</v>
      </c>
      <c r="J82" s="14">
        <v>0.76892722992577089</v>
      </c>
      <c r="K82" s="14">
        <v>0.95613691135242984</v>
      </c>
      <c r="L82" s="15">
        <v>0.1250125640279309</v>
      </c>
      <c r="M82" s="30">
        <v>0.49072795510292055</v>
      </c>
      <c r="N82" s="17">
        <v>4.5264615894007241</v>
      </c>
      <c r="O82" s="15">
        <v>0.31059022118740592</v>
      </c>
      <c r="P82" s="15">
        <v>0.23882127841966452</v>
      </c>
      <c r="Q82" s="12">
        <v>3</v>
      </c>
      <c r="R82" s="1"/>
    </row>
    <row r="83" spans="1:18" x14ac:dyDescent="0.3">
      <c r="A83" s="1" t="s">
        <v>238</v>
      </c>
      <c r="B83" s="11" t="s">
        <v>46</v>
      </c>
      <c r="C83" s="11" t="s">
        <v>52</v>
      </c>
      <c r="D83" s="12" t="s">
        <v>52</v>
      </c>
      <c r="E83" s="13">
        <v>865.2</v>
      </c>
      <c r="F83" s="14">
        <v>0.63910000000000011</v>
      </c>
      <c r="G83" s="14">
        <v>0</v>
      </c>
      <c r="H83" s="14">
        <v>1.2752551444645404</v>
      </c>
      <c r="I83" s="14">
        <v>1.8787005740848928</v>
      </c>
      <c r="J83" s="14">
        <v>0.7561769810691692</v>
      </c>
      <c r="K83" s="14">
        <v>0.56951538408395452</v>
      </c>
      <c r="L83" s="31">
        <v>5.4274541531823067E-2</v>
      </c>
      <c r="M83" s="32">
        <v>0.47449269890785217</v>
      </c>
      <c r="N83" s="24">
        <v>1.9651754960504799</v>
      </c>
      <c r="O83" s="31">
        <v>0.13484358144552316</v>
      </c>
      <c r="P83" s="31">
        <v>0.10196561233403036</v>
      </c>
      <c r="Q83" s="12">
        <v>3</v>
      </c>
      <c r="R83" s="1"/>
    </row>
    <row r="84" spans="1:18" x14ac:dyDescent="0.3">
      <c r="A84" s="1" t="s">
        <v>238</v>
      </c>
      <c r="B84" s="11" t="s">
        <v>114</v>
      </c>
      <c r="C84" s="11" t="s">
        <v>119</v>
      </c>
      <c r="D84" s="12" t="s">
        <v>120</v>
      </c>
      <c r="E84" s="23">
        <v>17092.173913043476</v>
      </c>
      <c r="F84" s="14">
        <v>0</v>
      </c>
      <c r="G84" s="14">
        <v>0</v>
      </c>
      <c r="H84" s="14">
        <v>1.8978691548797311</v>
      </c>
      <c r="I84" s="14">
        <v>1.7657785197768479</v>
      </c>
      <c r="J84" s="14">
        <v>0.71072585421018131</v>
      </c>
      <c r="K84" s="14">
        <v>0.36440581129576366</v>
      </c>
      <c r="L84" s="15">
        <v>2.6688627730294401E-2</v>
      </c>
      <c r="M84" s="16">
        <v>0.15041764378547673</v>
      </c>
      <c r="N84" s="17">
        <v>4.8317162852528082</v>
      </c>
      <c r="O84" s="15">
        <v>6.6307149640482982E-2</v>
      </c>
      <c r="P84" s="15">
        <v>4.7126205568474584E-2</v>
      </c>
      <c r="Q84" s="12">
        <v>15</v>
      </c>
      <c r="R84" s="1"/>
    </row>
    <row r="85" spans="1:18" x14ac:dyDescent="0.3">
      <c r="A85" s="1" t="s">
        <v>238</v>
      </c>
      <c r="B85" s="11" t="s">
        <v>46</v>
      </c>
      <c r="C85" s="11" t="s">
        <v>47</v>
      </c>
      <c r="D85" s="12" t="s">
        <v>48</v>
      </c>
      <c r="E85" s="27">
        <v>23341.5</v>
      </c>
      <c r="F85" s="14">
        <v>23.672949999999997</v>
      </c>
      <c r="G85" s="14">
        <v>37.876719999999999</v>
      </c>
      <c r="H85" s="14">
        <v>0.98384410554769175</v>
      </c>
      <c r="I85" s="14">
        <v>1.7061185992757706</v>
      </c>
      <c r="J85" s="14">
        <v>0.68671273620849771</v>
      </c>
      <c r="K85" s="14">
        <v>0.66263004009231152</v>
      </c>
      <c r="L85" s="15">
        <v>5.9491677912730544E-2</v>
      </c>
      <c r="M85" s="30">
        <v>0.12192345261573792</v>
      </c>
      <c r="N85" s="17">
        <v>14.360518990225064</v>
      </c>
      <c r="O85" s="15">
        <v>0.14780541096330571</v>
      </c>
      <c r="P85" s="15">
        <v>0.10149985818903313</v>
      </c>
      <c r="Q85" s="12">
        <v>20</v>
      </c>
      <c r="R85" s="1"/>
    </row>
    <row r="86" spans="1:18" x14ac:dyDescent="0.3">
      <c r="A86" s="1" t="s">
        <v>238</v>
      </c>
      <c r="B86" s="11" t="s">
        <v>36</v>
      </c>
      <c r="C86" s="11" t="s">
        <v>37</v>
      </c>
      <c r="D86" s="12" t="s">
        <v>38</v>
      </c>
      <c r="E86" s="26">
        <v>1784.3767900514363</v>
      </c>
      <c r="F86" s="14">
        <v>0.25546332313845821</v>
      </c>
      <c r="G86" s="14">
        <v>0.25546332313845821</v>
      </c>
      <c r="H86" s="14">
        <v>1.7587626163023675</v>
      </c>
      <c r="I86" s="14">
        <v>1.6070885316689696</v>
      </c>
      <c r="J86" s="14">
        <v>0.64685313399676025</v>
      </c>
      <c r="K86" s="14">
        <v>0.45916403978306869</v>
      </c>
      <c r="L86" s="15">
        <v>2.9323963577497374E-2</v>
      </c>
      <c r="M86" s="16">
        <v>0.13239052891731259</v>
      </c>
      <c r="N86" s="17">
        <v>5.3088181901809364</v>
      </c>
      <c r="O86" s="15">
        <v>7.2854567894403421E-2</v>
      </c>
      <c r="P86" s="15">
        <v>4.7126205568474598E-2</v>
      </c>
      <c r="Q86" s="12">
        <v>15</v>
      </c>
      <c r="R86" s="1"/>
    </row>
    <row r="87" spans="1:18" x14ac:dyDescent="0.3">
      <c r="A87" s="1" t="s">
        <v>238</v>
      </c>
      <c r="B87" s="11" t="s">
        <v>46</v>
      </c>
      <c r="C87" s="11" t="s">
        <v>49</v>
      </c>
      <c r="D87" s="12" t="s">
        <v>50</v>
      </c>
      <c r="E87" s="27">
        <v>2383.0449264136332</v>
      </c>
      <c r="F87" s="14">
        <v>0.36323397366382659</v>
      </c>
      <c r="G87" s="14">
        <v>1.2731063807338425</v>
      </c>
      <c r="H87" s="14">
        <v>1.4203912465179316</v>
      </c>
      <c r="I87" s="14">
        <v>1.4597931667845825</v>
      </c>
      <c r="J87" s="14">
        <v>0.58756674963079447</v>
      </c>
      <c r="K87" s="14">
        <v>0.39892066099236001</v>
      </c>
      <c r="L87" s="15">
        <v>4.0504845543106023E-2</v>
      </c>
      <c r="M87" s="30">
        <v>0.12642710804939267</v>
      </c>
      <c r="N87" s="17">
        <v>5.8664064355808287</v>
      </c>
      <c r="O87" s="15">
        <v>0.10063315662883485</v>
      </c>
      <c r="P87" s="15">
        <v>5.9128696745491129E-2</v>
      </c>
      <c r="Q87" s="12">
        <v>12</v>
      </c>
      <c r="R87" s="1"/>
    </row>
    <row r="88" spans="1:18" x14ac:dyDescent="0.3">
      <c r="A88" s="1" t="s">
        <v>238</v>
      </c>
      <c r="B88" s="11" t="s">
        <v>114</v>
      </c>
      <c r="C88" s="11" t="s">
        <v>117</v>
      </c>
      <c r="D88" s="12" t="s">
        <v>118</v>
      </c>
      <c r="E88" s="23">
        <v>1370</v>
      </c>
      <c r="F88" s="14">
        <v>0.15</v>
      </c>
      <c r="G88" s="14">
        <v>0.15</v>
      </c>
      <c r="H88" s="14">
        <v>1.4644870608420715</v>
      </c>
      <c r="I88" s="14">
        <v>1.4527444400652241</v>
      </c>
      <c r="J88" s="14">
        <v>0.58472963712625259</v>
      </c>
      <c r="K88" s="14">
        <v>0.38545459761645717</v>
      </c>
      <c r="L88" s="15">
        <v>3.8306428972487365E-2</v>
      </c>
      <c r="M88" s="16">
        <v>0.12090229392051696</v>
      </c>
      <c r="N88" s="17">
        <v>6.0103386390301852</v>
      </c>
      <c r="O88" s="15">
        <v>9.5171252105558671E-2</v>
      </c>
      <c r="P88" s="15">
        <v>5.5649451708534428E-2</v>
      </c>
      <c r="Q88" s="12">
        <v>13</v>
      </c>
      <c r="R88" s="1"/>
    </row>
    <row r="89" spans="1:18" x14ac:dyDescent="0.3">
      <c r="A89" s="1" t="s">
        <v>238</v>
      </c>
      <c r="B89" s="11" t="s">
        <v>14</v>
      </c>
      <c r="C89" s="11" t="s">
        <v>210</v>
      </c>
      <c r="D89" s="12" t="s">
        <v>26</v>
      </c>
      <c r="E89" s="26">
        <v>288.25</v>
      </c>
      <c r="F89" s="14">
        <v>7.8399999999999997E-3</v>
      </c>
      <c r="G89" s="14">
        <v>7.8399999999999997E-3</v>
      </c>
      <c r="H89" s="14">
        <v>1.5442529803289604</v>
      </c>
      <c r="I89" s="14">
        <v>1.4087752945775605</v>
      </c>
      <c r="J89" s="14">
        <v>0.56703205606746798</v>
      </c>
      <c r="K89" s="14">
        <v>0.35511570233653111</v>
      </c>
      <c r="L89" s="15">
        <v>3.7422376409366867E-2</v>
      </c>
      <c r="M89" s="16">
        <v>0.13117938637733459</v>
      </c>
      <c r="N89" s="17">
        <v>4.5166380067006378</v>
      </c>
      <c r="O89" s="15">
        <v>9.2974848222029491E-2</v>
      </c>
      <c r="P89" s="15">
        <v>5.271971934989815E-2</v>
      </c>
      <c r="Q89" s="12">
        <v>10</v>
      </c>
      <c r="R89" s="1"/>
    </row>
    <row r="90" spans="1:18" x14ac:dyDescent="0.3">
      <c r="A90" s="1" t="s">
        <v>238</v>
      </c>
      <c r="B90" s="11" t="s">
        <v>114</v>
      </c>
      <c r="C90" s="11" t="s">
        <v>318</v>
      </c>
      <c r="D90" s="12" t="s">
        <v>143</v>
      </c>
      <c r="E90" s="23">
        <v>431.63613333333331</v>
      </c>
      <c r="F90" s="14">
        <v>0</v>
      </c>
      <c r="G90" s="14">
        <v>0</v>
      </c>
      <c r="H90" s="14">
        <v>1.5666997576742605</v>
      </c>
      <c r="I90" s="14">
        <v>1.4054197099952785</v>
      </c>
      <c r="J90" s="14">
        <v>0.56568143327309961</v>
      </c>
      <c r="K90" s="14">
        <v>0.34935864496769492</v>
      </c>
      <c r="L90" s="15">
        <v>4.0190680668995581E-2</v>
      </c>
      <c r="M90" s="16">
        <v>0.18855199217796326</v>
      </c>
      <c r="N90" s="17">
        <v>2.4253771839475924</v>
      </c>
      <c r="O90" s="15">
        <v>9.9852622780113254E-2</v>
      </c>
      <c r="P90" s="15">
        <v>5.6484774770332619E-2</v>
      </c>
      <c r="Q90" s="12">
        <v>5</v>
      </c>
      <c r="R90" s="1"/>
    </row>
    <row r="91" spans="1:18" x14ac:dyDescent="0.3">
      <c r="A91" s="1" t="s">
        <v>238</v>
      </c>
      <c r="B91" s="11" t="s">
        <v>14</v>
      </c>
      <c r="C91" s="11" t="s">
        <v>280</v>
      </c>
      <c r="D91" s="12" t="s">
        <v>30</v>
      </c>
      <c r="E91" s="26">
        <v>253.72310399999998</v>
      </c>
      <c r="F91" s="14">
        <v>1.7768399999999997E-2</v>
      </c>
      <c r="G91" s="14">
        <v>1.7768399999999997E-2</v>
      </c>
      <c r="H91" s="14">
        <v>1.3781850026136113</v>
      </c>
      <c r="I91" s="14">
        <v>1.27519186946664</v>
      </c>
      <c r="J91" s="14">
        <v>0.51326472746032259</v>
      </c>
      <c r="K91" s="14">
        <v>0.35875453123690931</v>
      </c>
      <c r="L91" s="15">
        <v>4.3466676176246062E-2</v>
      </c>
      <c r="M91" s="16">
        <v>0.10735288262367249</v>
      </c>
      <c r="N91" s="17">
        <v>5.2461457683762216</v>
      </c>
      <c r="O91" s="15">
        <v>0.10799174205278524</v>
      </c>
      <c r="P91" s="15">
        <v>5.5428352052688278E-2</v>
      </c>
      <c r="Q91" s="12">
        <v>10</v>
      </c>
      <c r="R91" s="1"/>
    </row>
    <row r="92" spans="1:18" x14ac:dyDescent="0.3">
      <c r="A92" s="1" t="s">
        <v>238</v>
      </c>
      <c r="B92" s="11" t="s">
        <v>96</v>
      </c>
      <c r="C92" s="11" t="s">
        <v>100</v>
      </c>
      <c r="D92" s="12" t="s">
        <v>100</v>
      </c>
      <c r="E92" s="27">
        <v>370.18126666666672</v>
      </c>
      <c r="F92" s="14">
        <v>0</v>
      </c>
      <c r="G92" s="14">
        <v>0</v>
      </c>
      <c r="H92" s="14">
        <v>1.2678279005104305</v>
      </c>
      <c r="I92" s="14">
        <v>1.0601904156097406</v>
      </c>
      <c r="J92" s="14">
        <v>0.42672664228292057</v>
      </c>
      <c r="K92" s="14">
        <v>0.32319747398956783</v>
      </c>
      <c r="L92" s="15">
        <v>5.327795265706764E-2</v>
      </c>
      <c r="M92" s="16">
        <v>7.6054784655570959E-2</v>
      </c>
      <c r="N92" s="17">
        <v>3.2151515881535135</v>
      </c>
      <c r="O92" s="15">
        <v>0.13236758424116182</v>
      </c>
      <c r="P92" s="15">
        <v>5.6484774770332619E-2</v>
      </c>
      <c r="Q92" s="27">
        <v>5</v>
      </c>
      <c r="R92" s="1"/>
    </row>
    <row r="93" spans="1:18" x14ac:dyDescent="0.3">
      <c r="A93" s="1" t="s">
        <v>238</v>
      </c>
      <c r="B93" s="11" t="s">
        <v>14</v>
      </c>
      <c r="C93" s="11" t="s">
        <v>24</v>
      </c>
      <c r="D93" s="12" t="s">
        <v>25</v>
      </c>
      <c r="E93" s="26">
        <v>417.31200000000007</v>
      </c>
      <c r="F93" s="14">
        <v>0.14023100000000002</v>
      </c>
      <c r="G93" s="14">
        <v>0.14023100000000002</v>
      </c>
      <c r="H93" s="14">
        <v>0.96781922972811329</v>
      </c>
      <c r="I93" s="14">
        <v>0.99878377737956026</v>
      </c>
      <c r="J93" s="14">
        <v>0.40201047039527299</v>
      </c>
      <c r="K93" s="14">
        <v>0.39400460040569618</v>
      </c>
      <c r="L93" s="15">
        <v>7.2337962962962951E-2</v>
      </c>
      <c r="M93" s="16">
        <v>5.4715427756309512E-2</v>
      </c>
      <c r="N93" s="17">
        <v>8.7307227438405555</v>
      </c>
      <c r="O93" s="15">
        <v>0.17972164711295144</v>
      </c>
      <c r="P93" s="15">
        <v>7.2249983896090858E-2</v>
      </c>
      <c r="Q93" s="12">
        <v>10</v>
      </c>
      <c r="R93" s="1"/>
    </row>
    <row r="94" spans="1:18" x14ac:dyDescent="0.3">
      <c r="A94" s="1" t="s">
        <v>238</v>
      </c>
      <c r="B94" s="11" t="s">
        <v>114</v>
      </c>
      <c r="C94" s="11" t="s">
        <v>155</v>
      </c>
      <c r="D94" s="12" t="s">
        <v>155</v>
      </c>
      <c r="E94" s="23">
        <v>5324.2973400000001</v>
      </c>
      <c r="F94" s="14">
        <v>0</v>
      </c>
      <c r="G94" s="14">
        <v>0</v>
      </c>
      <c r="H94" s="14">
        <v>1.1696872224719506</v>
      </c>
      <c r="I94" s="14">
        <v>0.93508297249387273</v>
      </c>
      <c r="J94" s="14">
        <v>0.3763708964287838</v>
      </c>
      <c r="K94" s="14">
        <v>0.30794864281721906</v>
      </c>
      <c r="L94" s="15">
        <v>5.0397886556300654E-2</v>
      </c>
      <c r="M94" s="16">
        <v>4.5449498295783999E-2</v>
      </c>
      <c r="N94" s="17">
        <v>9.1240468291291688</v>
      </c>
      <c r="O94" s="15">
        <v>0.12521214051254823</v>
      </c>
      <c r="P94" s="15">
        <v>4.7126205568474605E-2</v>
      </c>
      <c r="Q94" s="12">
        <v>15</v>
      </c>
      <c r="R94" s="1"/>
    </row>
    <row r="95" spans="1:18" x14ac:dyDescent="0.3">
      <c r="A95" s="1" t="s">
        <v>238</v>
      </c>
      <c r="B95" s="11" t="s">
        <v>86</v>
      </c>
      <c r="C95" s="11" t="s">
        <v>94</v>
      </c>
      <c r="D95" s="12" t="s">
        <v>95</v>
      </c>
      <c r="E95" s="27">
        <v>545.30999999999995</v>
      </c>
      <c r="F95" s="14">
        <v>6.8059999999999982E-2</v>
      </c>
      <c r="G95" s="14">
        <v>6.8059999999999982E-2</v>
      </c>
      <c r="H95" s="14">
        <v>1.0548689054527918</v>
      </c>
      <c r="I95" s="14">
        <v>0.933118888750057</v>
      </c>
      <c r="J95" s="14">
        <v>0.37558035272189794</v>
      </c>
      <c r="K95" s="14">
        <v>0.33916461882982618</v>
      </c>
      <c r="L95" s="15">
        <v>6.1509355534772277E-2</v>
      </c>
      <c r="M95" s="16">
        <v>4.3257662653923029E-2</v>
      </c>
      <c r="N95" s="17">
        <v>8.9085361101699725</v>
      </c>
      <c r="O95" s="15">
        <v>0.15281827462055225</v>
      </c>
      <c r="P95" s="15">
        <v>5.7395541484338876E-2</v>
      </c>
      <c r="Q95" s="27">
        <v>12</v>
      </c>
      <c r="R95" s="1"/>
    </row>
    <row r="96" spans="1:18" x14ac:dyDescent="0.3">
      <c r="A96" s="1" t="s">
        <v>238</v>
      </c>
      <c r="B96" s="11" t="s">
        <v>114</v>
      </c>
      <c r="C96" s="11" t="s">
        <v>320</v>
      </c>
      <c r="D96" s="12" t="s">
        <v>149</v>
      </c>
      <c r="E96" s="23">
        <v>3359.2000000000003</v>
      </c>
      <c r="F96" s="14">
        <v>1.5130000000000001</v>
      </c>
      <c r="G96" s="14">
        <v>1.5130000000000001</v>
      </c>
      <c r="H96" s="14">
        <v>0.86013928948481366</v>
      </c>
      <c r="I96" s="14">
        <v>0.8761362993784062</v>
      </c>
      <c r="J96" s="14">
        <v>0.35264486049980848</v>
      </c>
      <c r="K96" s="14">
        <v>0.38640113850333696</v>
      </c>
      <c r="L96" s="15">
        <v>9.5856156227673253E-2</v>
      </c>
      <c r="M96" s="16">
        <v>9.9022120237350492E-3</v>
      </c>
      <c r="N96" s="17">
        <v>5.7846080331469238</v>
      </c>
      <c r="O96" s="15">
        <v>0.23815194093831865</v>
      </c>
      <c r="P96" s="15">
        <v>8.3983057989952009E-2</v>
      </c>
      <c r="Q96" s="12">
        <v>5</v>
      </c>
      <c r="R96" s="1"/>
    </row>
    <row r="97" spans="1:18" x14ac:dyDescent="0.3">
      <c r="A97" s="1" t="s">
        <v>238</v>
      </c>
      <c r="B97" s="11" t="s">
        <v>114</v>
      </c>
      <c r="C97" s="11" t="s">
        <v>162</v>
      </c>
      <c r="D97" s="12" t="s">
        <v>163</v>
      </c>
      <c r="E97" s="23">
        <v>127.6</v>
      </c>
      <c r="F97" s="14">
        <v>5.0000000000000001E-4</v>
      </c>
      <c r="G97" s="14">
        <v>5.0000000000000001E-4</v>
      </c>
      <c r="H97" s="14">
        <v>0.97008833854024479</v>
      </c>
      <c r="I97" s="14">
        <v>0.7193027025851394</v>
      </c>
      <c r="J97" s="14">
        <v>0.28951933779051858</v>
      </c>
      <c r="K97" s="14">
        <v>0.28312403621168847</v>
      </c>
      <c r="L97" s="15">
        <v>7.8859717868338564E-2</v>
      </c>
      <c r="M97" s="16">
        <v>-5.2157780528068548E-2</v>
      </c>
      <c r="N97" s="17">
        <v>4.7589281213134669</v>
      </c>
      <c r="O97" s="15">
        <v>0.19592476489028213</v>
      </c>
      <c r="P97" s="15">
        <v>5.6724008187797527E-2</v>
      </c>
      <c r="Q97" s="12">
        <v>5</v>
      </c>
      <c r="R97" s="1"/>
    </row>
    <row r="98" spans="1:18" x14ac:dyDescent="0.3">
      <c r="A98" s="1" t="s">
        <v>238</v>
      </c>
      <c r="B98" s="11" t="s">
        <v>114</v>
      </c>
      <c r="C98" s="11" t="s">
        <v>122</v>
      </c>
      <c r="D98" s="12" t="s">
        <v>123</v>
      </c>
      <c r="E98" s="23">
        <v>192.82499999999999</v>
      </c>
      <c r="F98" s="14">
        <v>0</v>
      </c>
      <c r="G98" s="14">
        <v>0</v>
      </c>
      <c r="H98" s="14">
        <v>0.94371661115062322</v>
      </c>
      <c r="I98" s="14">
        <v>0.67730016810492755</v>
      </c>
      <c r="J98" s="14">
        <v>0.27261331766223335</v>
      </c>
      <c r="K98" s="14">
        <v>0.2736486368635902</v>
      </c>
      <c r="L98" s="15">
        <v>6.9579497817537486E-2</v>
      </c>
      <c r="M98" s="16">
        <v>3.5062700510025031E-3</v>
      </c>
      <c r="N98" s="17">
        <v>12.596690849829605</v>
      </c>
      <c r="O98" s="15">
        <v>0.17286831755909934</v>
      </c>
      <c r="P98" s="15">
        <v>4.7126205568474577E-2</v>
      </c>
      <c r="Q98" s="12">
        <v>15</v>
      </c>
      <c r="R98" s="1"/>
    </row>
    <row r="99" spans="1:18" x14ac:dyDescent="0.3">
      <c r="A99" s="1" t="s">
        <v>238</v>
      </c>
      <c r="B99" s="11" t="s">
        <v>46</v>
      </c>
      <c r="C99" s="11" t="s">
        <v>78</v>
      </c>
      <c r="D99" s="12" t="s">
        <v>78</v>
      </c>
      <c r="E99" s="27">
        <v>1073.394495412844</v>
      </c>
      <c r="F99" s="14">
        <v>0.24506723639562647</v>
      </c>
      <c r="G99" s="14">
        <v>0.24506723639562647</v>
      </c>
      <c r="H99" s="14">
        <v>0.78469135923380029</v>
      </c>
      <c r="I99" s="14">
        <v>0.62602386292225876</v>
      </c>
      <c r="J99" s="14">
        <v>0.25197460482620915</v>
      </c>
      <c r="K99" s="14">
        <v>0.30097611740381197</v>
      </c>
      <c r="L99" s="15">
        <v>0.11249358974358975</v>
      </c>
      <c r="M99" s="30">
        <v>-9.1723290085792566E-2</v>
      </c>
      <c r="N99" s="17">
        <v>6.7886231674334594</v>
      </c>
      <c r="O99" s="15">
        <v>0.27948717948717949</v>
      </c>
      <c r="P99" s="15">
        <v>7.0423671605273852E-2</v>
      </c>
      <c r="Q99" s="12">
        <v>5</v>
      </c>
      <c r="R99" s="1"/>
    </row>
    <row r="100" spans="1:18" x14ac:dyDescent="0.3">
      <c r="A100" s="1" t="s">
        <v>238</v>
      </c>
      <c r="B100" s="11" t="s">
        <v>96</v>
      </c>
      <c r="C100" s="11" t="s">
        <v>304</v>
      </c>
      <c r="D100" s="12" t="s">
        <v>101</v>
      </c>
      <c r="E100" s="27">
        <v>1340.2950162513548</v>
      </c>
      <c r="F100" s="14">
        <v>7.8055988322783765E-2</v>
      </c>
      <c r="G100" s="14">
        <v>7.8055988322783765E-2</v>
      </c>
      <c r="H100" s="14">
        <v>0.79090031980130315</v>
      </c>
      <c r="I100" s="14">
        <v>0.54115590487018406</v>
      </c>
      <c r="J100" s="14">
        <v>0.2178152517102491</v>
      </c>
      <c r="K100" s="14">
        <v>0.25825844097564987</v>
      </c>
      <c r="L100" s="15">
        <v>9.3695789715933051E-2</v>
      </c>
      <c r="M100" s="16">
        <v>-2.2303476929664612E-2</v>
      </c>
      <c r="N100" s="17">
        <v>16.962710769734372</v>
      </c>
      <c r="O100" s="15">
        <v>0.23278457072281503</v>
      </c>
      <c r="P100" s="15">
        <v>5.0704029866252234E-2</v>
      </c>
      <c r="Q100" s="27">
        <v>15</v>
      </c>
      <c r="R100" s="1"/>
    </row>
    <row r="101" spans="1:18" x14ac:dyDescent="0.3">
      <c r="A101" s="1" t="s">
        <v>238</v>
      </c>
      <c r="B101" s="11" t="s">
        <v>36</v>
      </c>
      <c r="C101" s="11" t="s">
        <v>42</v>
      </c>
      <c r="D101" s="12" t="s">
        <v>43</v>
      </c>
      <c r="E101" s="26">
        <v>103.54744094117649</v>
      </c>
      <c r="F101" s="14">
        <v>1.0211779185520365E-2</v>
      </c>
      <c r="G101" s="14">
        <v>1.0211779185520365E-2</v>
      </c>
      <c r="H101" s="14">
        <v>0.74853387611120581</v>
      </c>
      <c r="I101" s="14">
        <v>0.5130889540963377</v>
      </c>
      <c r="J101" s="14">
        <v>0.20651830402377591</v>
      </c>
      <c r="K101" s="14">
        <v>0.51819510561794657</v>
      </c>
      <c r="L101" s="15">
        <v>0.10365619116971471</v>
      </c>
      <c r="M101" s="16">
        <v>-2.7970191836357117E-2</v>
      </c>
      <c r="N101" s="17">
        <v>18.765944506524246</v>
      </c>
      <c r="O101" s="15">
        <v>0.25753090973842163</v>
      </c>
      <c r="P101" s="15">
        <v>5.3184846712878951E-2</v>
      </c>
      <c r="Q101" s="12">
        <v>15</v>
      </c>
      <c r="R101" s="1"/>
    </row>
    <row r="102" spans="1:18" x14ac:dyDescent="0.3">
      <c r="A102" s="1" t="s">
        <v>238</v>
      </c>
      <c r="B102" s="11" t="s">
        <v>46</v>
      </c>
      <c r="C102" s="11" t="s">
        <v>53</v>
      </c>
      <c r="D102" s="12" t="s">
        <v>54</v>
      </c>
      <c r="E102" s="27">
        <v>23940.568936729545</v>
      </c>
      <c r="F102" s="14">
        <v>7.5833333333333321</v>
      </c>
      <c r="G102" s="14">
        <v>15.440055090307503</v>
      </c>
      <c r="H102" s="14">
        <v>0.56225325154240635</v>
      </c>
      <c r="I102" s="14">
        <v>0.38715198549578889</v>
      </c>
      <c r="J102" s="14">
        <v>0.13630917386699604</v>
      </c>
      <c r="K102" s="14">
        <v>0.24153943617095833</v>
      </c>
      <c r="L102" s="15">
        <v>0.14128528060211032</v>
      </c>
      <c r="M102" s="30">
        <v>-2.1014283597469326E-2</v>
      </c>
      <c r="N102" s="17">
        <v>48.735243356159216</v>
      </c>
      <c r="O102" s="15">
        <v>0.40128536733565134</v>
      </c>
      <c r="P102" s="15">
        <v>5.4698876906436676E-2</v>
      </c>
      <c r="Q102" s="12">
        <v>25</v>
      </c>
      <c r="R102" s="1"/>
    </row>
    <row r="103" spans="1:18" x14ac:dyDescent="0.3">
      <c r="A103" s="1" t="s">
        <v>238</v>
      </c>
      <c r="B103" s="11" t="s">
        <v>96</v>
      </c>
      <c r="C103" s="11" t="s">
        <v>313</v>
      </c>
      <c r="D103" s="12" t="s">
        <v>113</v>
      </c>
      <c r="E103" s="27">
        <v>89.987100000000154</v>
      </c>
      <c r="F103" s="14">
        <v>0</v>
      </c>
      <c r="G103" s="14">
        <v>0</v>
      </c>
      <c r="H103" s="14">
        <v>0.61297173027415786</v>
      </c>
      <c r="I103" s="14">
        <v>0.30049624242077883</v>
      </c>
      <c r="J103" s="14">
        <v>0.12094973757436348</v>
      </c>
      <c r="K103" s="14">
        <v>0.18175037657051968</v>
      </c>
      <c r="L103" s="15">
        <v>0.15974511902261521</v>
      </c>
      <c r="M103" s="16">
        <v>-9.0190286934375752E-2</v>
      </c>
      <c r="N103" s="17">
        <v>26.992279039088817</v>
      </c>
      <c r="O103" s="15">
        <v>0.3968822832860005</v>
      </c>
      <c r="P103" s="15">
        <v>4.8002808011355945E-2</v>
      </c>
      <c r="Q103" s="27">
        <v>14</v>
      </c>
      <c r="R103" s="1"/>
    </row>
    <row r="104" spans="1:18" x14ac:dyDescent="0.3">
      <c r="A104" s="1" t="s">
        <v>238</v>
      </c>
      <c r="B104" s="11" t="s">
        <v>46</v>
      </c>
      <c r="C104" s="11" t="s">
        <v>287</v>
      </c>
      <c r="D104" s="12" t="s">
        <v>55</v>
      </c>
      <c r="E104" s="27">
        <v>20.757120034525173</v>
      </c>
      <c r="F104" s="14">
        <v>0</v>
      </c>
      <c r="G104" s="14">
        <v>1.6318490593180166E-2</v>
      </c>
      <c r="H104" s="14">
        <v>0.56014968774636142</v>
      </c>
      <c r="I104" s="14">
        <v>0.24274560042047896</v>
      </c>
      <c r="J104" s="14">
        <v>9.7705104169242774E-2</v>
      </c>
      <c r="K104" s="14">
        <v>0.15947956250276088</v>
      </c>
      <c r="L104" s="15">
        <v>0.23269124001625921</v>
      </c>
      <c r="M104" s="30">
        <v>-0.3066419355571271</v>
      </c>
      <c r="N104" s="17">
        <v>14.042161392784701</v>
      </c>
      <c r="O104" s="15">
        <v>0.57811488202797323</v>
      </c>
      <c r="P104" s="15">
        <v>5.6484774770332626E-2</v>
      </c>
      <c r="Q104" s="12">
        <v>5</v>
      </c>
      <c r="R104" s="1"/>
    </row>
    <row r="105" spans="1:18" x14ac:dyDescent="0.3">
      <c r="A105" s="1" t="s">
        <v>238</v>
      </c>
      <c r="B105" s="11" t="s">
        <v>80</v>
      </c>
      <c r="C105" s="11" t="s">
        <v>81</v>
      </c>
      <c r="D105" s="12" t="s">
        <v>81</v>
      </c>
      <c r="E105" s="28">
        <v>134.85528869116209</v>
      </c>
      <c r="F105" s="14">
        <v>9.0740740740740764E-3</v>
      </c>
      <c r="G105" s="14">
        <v>7.9023924275975863E-2</v>
      </c>
      <c r="H105" s="14">
        <v>0.5304856726333218</v>
      </c>
      <c r="I105" s="14">
        <v>0.22054313843852516</v>
      </c>
      <c r="J105" s="14">
        <v>8.8768613221506351E-2</v>
      </c>
      <c r="K105" s="14">
        <v>0.15226551421159676</v>
      </c>
      <c r="L105" s="15">
        <v>0.20892766070543053</v>
      </c>
      <c r="M105" s="16">
        <v>-7.8097638487815868E-2</v>
      </c>
      <c r="N105" s="17">
        <v>50.432425919215873</v>
      </c>
      <c r="O105" s="15">
        <v>0.51907493342964117</v>
      </c>
      <c r="P105" s="15">
        <v>4.6077561998594974E-2</v>
      </c>
      <c r="Q105" s="27">
        <v>20</v>
      </c>
      <c r="R105" s="1"/>
    </row>
    <row r="106" spans="1:18" x14ac:dyDescent="0.3">
      <c r="A106" s="1" t="s">
        <v>238</v>
      </c>
      <c r="B106" s="11" t="s">
        <v>114</v>
      </c>
      <c r="C106" s="11" t="s">
        <v>146</v>
      </c>
      <c r="D106" s="12" t="s">
        <v>147</v>
      </c>
      <c r="E106" s="23">
        <v>4114.5484100997219</v>
      </c>
      <c r="F106" s="14">
        <v>0</v>
      </c>
      <c r="G106" s="14">
        <v>0</v>
      </c>
      <c r="H106" s="14">
        <v>0.54273694462066613</v>
      </c>
      <c r="I106" s="14">
        <v>0.2153838837200083</v>
      </c>
      <c r="J106" s="14">
        <v>8.6692013197303339E-2</v>
      </c>
      <c r="K106" s="14">
        <v>0.14564286370455484</v>
      </c>
      <c r="L106" s="15">
        <v>0.19564723020976432</v>
      </c>
      <c r="M106" s="16">
        <v>-8.0587789416313213E-2</v>
      </c>
      <c r="N106" s="17">
        <v>47.226702345388603</v>
      </c>
      <c r="O106" s="15">
        <v>0.48608007505531509</v>
      </c>
      <c r="P106" s="15">
        <v>4.2139260281641576E-2</v>
      </c>
      <c r="Q106" s="12">
        <v>20</v>
      </c>
      <c r="R106" s="1"/>
    </row>
    <row r="107" spans="1:18" x14ac:dyDescent="0.3">
      <c r="A107" s="1" t="s">
        <v>238</v>
      </c>
      <c r="B107" s="11" t="s">
        <v>80</v>
      </c>
      <c r="C107" s="11" t="s">
        <v>83</v>
      </c>
      <c r="D107" s="12" t="s">
        <v>83</v>
      </c>
      <c r="E107" s="28">
        <v>634.85720522300915</v>
      </c>
      <c r="F107" s="14">
        <v>4.3328205128205136E-2</v>
      </c>
      <c r="G107" s="14">
        <v>0.37733489644392343</v>
      </c>
      <c r="H107" s="14">
        <v>0.49869242722329821</v>
      </c>
      <c r="I107" s="14">
        <v>0.18191546722232529</v>
      </c>
      <c r="J107" s="14">
        <v>7.3220975556985937E-2</v>
      </c>
      <c r="K107" s="14">
        <v>0.13284104051618759</v>
      </c>
      <c r="L107" s="15">
        <v>0.2536003351233051</v>
      </c>
      <c r="M107" s="16">
        <v>-9.1213102638721455E-2</v>
      </c>
      <c r="N107" s="17">
        <v>61.215829780560824</v>
      </c>
      <c r="O107" s="15">
        <v>0.63006294440572697</v>
      </c>
      <c r="P107" s="15">
        <v>4.6133823451694318E-2</v>
      </c>
      <c r="Q107" s="27">
        <v>20</v>
      </c>
      <c r="R107" s="1"/>
    </row>
    <row r="108" spans="1:18" x14ac:dyDescent="0.3">
      <c r="A108" s="1" t="s">
        <v>238</v>
      </c>
      <c r="B108" s="11" t="s">
        <v>14</v>
      </c>
      <c r="C108" s="11" t="s">
        <v>27</v>
      </c>
      <c r="D108" s="12" t="s">
        <v>28</v>
      </c>
      <c r="E108" s="26">
        <v>27.369900000000005</v>
      </c>
      <c r="F108" s="14">
        <v>6.5325000000000001E-3</v>
      </c>
      <c r="G108" s="14">
        <v>6.5325000000000001E-3</v>
      </c>
      <c r="H108" s="14">
        <v>0.46091351264185337</v>
      </c>
      <c r="I108" s="14">
        <v>0.16402614853153499</v>
      </c>
      <c r="J108" s="14">
        <v>6.6020524783942824E-2</v>
      </c>
      <c r="K108" s="14">
        <v>0.12859132679275112</v>
      </c>
      <c r="L108" s="15">
        <v>0.40294264867610025</v>
      </c>
      <c r="M108" s="16">
        <v>-0.20543720051646236</v>
      </c>
      <c r="N108" s="17">
        <v>48.632563085319255</v>
      </c>
      <c r="O108" s="15">
        <v>1.0010997482636033</v>
      </c>
      <c r="P108" s="15">
        <v>6.6093130741436135E-2</v>
      </c>
      <c r="Q108" s="12">
        <v>10</v>
      </c>
      <c r="R108" s="1"/>
    </row>
    <row r="109" spans="1:18" x14ac:dyDescent="0.3">
      <c r="A109" s="1" t="s">
        <v>238</v>
      </c>
      <c r="B109" s="11" t="s">
        <v>80</v>
      </c>
      <c r="C109" s="11" t="s">
        <v>84</v>
      </c>
      <c r="D109" s="12" t="s">
        <v>84</v>
      </c>
      <c r="E109" s="28">
        <v>18.29257145643275</v>
      </c>
      <c r="F109" s="14">
        <v>1.2484449760765549E-3</v>
      </c>
      <c r="G109" s="14">
        <v>1.0872406423711414E-2</v>
      </c>
      <c r="H109" s="14">
        <v>0.42790268748769178</v>
      </c>
      <c r="I109" s="14">
        <v>9.3024986556182118E-2</v>
      </c>
      <c r="J109" s="14">
        <v>3.74425570888633E-2</v>
      </c>
      <c r="K109" s="14">
        <v>7.7939940937200955E-2</v>
      </c>
      <c r="L109" s="15">
        <v>0.44006934832385985</v>
      </c>
      <c r="M109" s="16">
        <v>-0.1061489289626479</v>
      </c>
      <c r="N109" s="17">
        <v>132.78378706369512</v>
      </c>
      <c r="O109" s="15">
        <v>1.0933399958356766</v>
      </c>
      <c r="P109" s="15">
        <v>4.0937445211614888E-2</v>
      </c>
      <c r="Q109" s="27">
        <v>25</v>
      </c>
      <c r="R109" s="1"/>
    </row>
    <row r="110" spans="1:18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3">
      <c r="B111" s="1"/>
      <c r="C111" s="1"/>
      <c r="D111" s="1"/>
      <c r="E111" s="1"/>
      <c r="F111" s="1"/>
      <c r="G111" s="1"/>
      <c r="H111" s="1">
        <f>COUNTIFS(H7:H109,"&gt;1.0", J7:J109,"&gt;1",I7:I109,"&gt;1")</f>
        <v>65</v>
      </c>
      <c r="I111" s="1">
        <f>COUNTIFS(I7:I109,"&gt;1.0",J7:J109,"&gt;1")</f>
        <v>65</v>
      </c>
      <c r="J111" s="1">
        <f>COUNTIF(J7:J109,"&gt;1.0")</f>
        <v>66</v>
      </c>
      <c r="K111" s="1"/>
      <c r="L111" s="1"/>
      <c r="M111" s="1"/>
      <c r="N111" s="1"/>
      <c r="O111" s="1"/>
      <c r="P111" s="1"/>
      <c r="Q111" s="1"/>
      <c r="R111" s="1"/>
    </row>
  </sheetData>
  <sortState ref="A7:Q109">
    <sortCondition descending="1" ref="J7:J109"/>
  </sortState>
  <mergeCells count="1">
    <mergeCell ref="H5:K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</vt:lpstr>
      <vt:lpstr>Non-Res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</dc:creator>
  <cp:lastModifiedBy>Wall, Jill</cp:lastModifiedBy>
  <dcterms:created xsi:type="dcterms:W3CDTF">2023-04-29T19:29:44Z</dcterms:created>
  <dcterms:modified xsi:type="dcterms:W3CDTF">2024-02-06T23:19:50Z</dcterms:modified>
</cp:coreProperties>
</file>