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Travis\Rate Applications\2023 rate application\Data Requests\AG data request no. 1\Item 73\"/>
    </mc:Choice>
  </mc:AlternateContent>
  <xr:revisionPtr revIDLastSave="0" documentId="13_ncr:40009_{7D7E1FE2-2A2F-464A-B035-5EA4674569B4}" xr6:coauthVersionLast="47" xr6:coauthVersionMax="47" xr10:uidLastSave="{00000000-0000-0000-0000-000000000000}"/>
  <bookViews>
    <workbookView xWindow="-120" yWindow="-120" windowWidth="29040" windowHeight="15720"/>
  </bookViews>
  <sheets>
    <sheet name="sendTo2070370073672089754" sheetId="1" r:id="rId1"/>
  </sheets>
  <calcPr calcId="0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8" i="1"/>
  <c r="G106" i="1"/>
  <c r="F106" i="1"/>
  <c r="H106" i="1" s="1"/>
  <c r="G87" i="1"/>
  <c r="F87" i="1"/>
  <c r="H87" i="1" s="1"/>
  <c r="G66" i="1"/>
  <c r="F66" i="1"/>
  <c r="H66" i="1" s="1"/>
  <c r="G45" i="1"/>
  <c r="H45" i="1" s="1"/>
  <c r="F45" i="1"/>
  <c r="G26" i="1"/>
  <c r="F26" i="1"/>
  <c r="H26" i="1" l="1"/>
</calcChain>
</file>

<file path=xl/sharedStrings.xml><?xml version="1.0" encoding="utf-8"?>
<sst xmlns="http://schemas.openxmlformats.org/spreadsheetml/2006/main" count="824" uniqueCount="93">
  <si>
    <t>Invoice</t>
  </si>
  <si>
    <t>Vendor</t>
  </si>
  <si>
    <t>Vendor Name</t>
  </si>
  <si>
    <t>Reference</t>
  </si>
  <si>
    <t>Date</t>
  </si>
  <si>
    <t>Last Check/Tran</t>
  </si>
  <si>
    <t>Period</t>
  </si>
  <si>
    <t>Journal Desc</t>
  </si>
  <si>
    <t>Jrnl Cd</t>
  </si>
  <si>
    <t>Extended Reference</t>
  </si>
  <si>
    <t>Journal</t>
  </si>
  <si>
    <t>Module</t>
  </si>
  <si>
    <t>GREATER OWENSBORO ECONOMIC</t>
  </si>
  <si>
    <t>ECONOMIC DEVELOPMENT ALLIANCE CONTRIB</t>
  </si>
  <si>
    <t>4 - ACCOUNTS PAYABLE</t>
  </si>
  <si>
    <t>KYNDLE</t>
  </si>
  <si>
    <t>IGNITE 2021 PLEDGE</t>
  </si>
  <si>
    <t>ECONOMIC DEVELOPMENT CONTRIBUTION</t>
  </si>
  <si>
    <t>MADISONVILLE-HOPKINS COUNTY</t>
  </si>
  <si>
    <t>HANCOCK CO IND FOUNDATION</t>
  </si>
  <si>
    <t>OHIO COUNTY ECONOMIC DEVELOPMENT ALLIANC</t>
  </si>
  <si>
    <t>KENTUCKY ASSOC FOR ECON DEV</t>
  </si>
  <si>
    <t>2018 MEMBER DUES: HAMILTON/HEAVRIN/KRAMP</t>
  </si>
  <si>
    <t>UNION COUNTY FIRST</t>
  </si>
  <si>
    <t>MEMBERSHIP DUES - 2018</t>
  </si>
  <si>
    <t>2019 MEMBERSHIP DUES</t>
  </si>
  <si>
    <t>Acct</t>
  </si>
  <si>
    <t>Account Desc</t>
  </si>
  <si>
    <t>Debit</t>
  </si>
  <si>
    <t>Credit</t>
  </si>
  <si>
    <t>Dept</t>
  </si>
  <si>
    <t>Activity</t>
  </si>
  <si>
    <t>Pymts Applied</t>
  </si>
  <si>
    <t>Purchase Order</t>
  </si>
  <si>
    <t>PO Desc</t>
  </si>
  <si>
    <t>Line</t>
  </si>
  <si>
    <t>User Name</t>
  </si>
  <si>
    <t>Journal Activity</t>
  </si>
  <si>
    <t>MISC GENERAL EXPENSES</t>
  </si>
  <si>
    <t>Alliance Contributions</t>
  </si>
  <si>
    <t>Accounts Payable</t>
  </si>
  <si>
    <t>70 - ADMINISTRATIVE SERVICES</t>
  </si>
  <si>
    <t>519 - ALLIANCE CONTR</t>
  </si>
  <si>
    <t>awilkerson</t>
  </si>
  <si>
    <t>ECONOMIC DEVELOPMENT PAYMENT</t>
  </si>
  <si>
    <t>mward</t>
  </si>
  <si>
    <t>INVESTOR PLEDGE</t>
  </si>
  <si>
    <t>HENDERSON CO ECONOMIC DEVELOPMENT CORP</t>
  </si>
  <si>
    <t>INV-21832</t>
  </si>
  <si>
    <t>jfisher</t>
  </si>
  <si>
    <t>INV-21354</t>
  </si>
  <si>
    <t>IGNITE 2021 PLEDGE (YEAR 4 OF 5)</t>
  </si>
  <si>
    <t>ECONOMIC DEV PAYMENT 7/122-6/30/23</t>
  </si>
  <si>
    <t>LAKE BARKLEY PARTNERSHIP INC</t>
  </si>
  <si>
    <t>2022 MEMBERSHIP DUES</t>
  </si>
  <si>
    <t>2021 MEMBERSHIP DUES</t>
  </si>
  <si>
    <t>2020 MEMBERSHIP DUES</t>
  </si>
  <si>
    <t>2022-2023 INVESTMENT</t>
  </si>
  <si>
    <t>Economic Development Contribution</t>
  </si>
  <si>
    <t>ANNUAL ECONOMIC DEVELOPMENT PAYMENT</t>
  </si>
  <si>
    <t>MEMBER 1641 2020 ANNUAL DUES: L.KRAMPE</t>
  </si>
  <si>
    <t>50 - MEMBER SERVICES</t>
  </si>
  <si>
    <t>brec economic dev income</t>
  </si>
  <si>
    <t>General Ledger</t>
  </si>
  <si>
    <t>831 - BREC ECON DEV INCOME</t>
  </si>
  <si>
    <t>BREC Economic Dev Income  (15)</t>
  </si>
  <si>
    <t>3 - GENERAL JOURNAL</t>
  </si>
  <si>
    <t>jtaul</t>
  </si>
  <si>
    <t>brec economic dev</t>
  </si>
  <si>
    <t>BREC Economic Dev  (15)</t>
  </si>
  <si>
    <t>brec economic dev program</t>
  </si>
  <si>
    <t>BREC Economic Dev Program  (15)</t>
  </si>
  <si>
    <t>BREC Economic Development Program (15)</t>
  </si>
  <si>
    <t>BREC Economic Dev (15)</t>
  </si>
  <si>
    <t>BREC Economic Development  (15)</t>
  </si>
  <si>
    <t>BREC Economic Development (15)</t>
  </si>
  <si>
    <t>BREC Economic Dev Program (15)</t>
  </si>
  <si>
    <t>economic dev program</t>
  </si>
  <si>
    <t>reverse accrual for brec economic dev</t>
  </si>
  <si>
    <t>Reverse accural for BREC economic dev (1</t>
  </si>
  <si>
    <t>reverse 5 months of brec economic dev</t>
  </si>
  <si>
    <t>BREC economic dev</t>
  </si>
  <si>
    <t>brec econimic dev</t>
  </si>
  <si>
    <t>BREC ECONOMIC DEV PROGRAM (15)</t>
  </si>
  <si>
    <t>tphelps</t>
  </si>
  <si>
    <t>brec ecnomic dev</t>
  </si>
  <si>
    <t>BREC Economic Dev Income (15)</t>
  </si>
  <si>
    <t>KENERGY CORP.</t>
  </si>
  <si>
    <t>CASE NO. 2023-00276</t>
  </si>
  <si>
    <t>AG REQUEST NO. 1</t>
  </si>
  <si>
    <t>ITEM 73</t>
  </si>
  <si>
    <t xml:space="preserve">Row </t>
  </si>
  <si>
    <t>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</si>
</sst>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14" fontId="0" fillId="0" borderId="0" xfId="0" applyNumberFormat="1"/>
    <xf numFmtId="17" fontId="0" fillId="0" borderId="0" xfId="0" applyNumberFormat="1"/>
    <xf numFmtId="44" fontId="0" fillId="0" borderId="0" xfId="1" applyFont="1"/>
    <xf numFmtId="44" fontId="0" fillId="33" borderId="0" xfId="1" applyFont="1" applyFill="1"/>
    <xf numFmtId="44" fontId="0" fillId="33" borderId="0" xfId="0" applyNumberFormat="1" applyFill="1"/>
    <xf numFmtId="0" fontId="0" fillId="0" borderId="0" xfId="0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4"/>
  <sheetViews>
    <sheetView tabSelected="1" topLeftCell="B1" workbookViewId="0">
      <selection activeCell="I4" sqref="I4"/>
    </sheetView>
  </sheetViews>
  <sheetFormatPr defaultRowHeight="15" x14ac:dyDescent="0.25"/>
  <cols>
    <col min="3" max="3" width="12.7109375" bestFit="1" customWidth="1"/>
    <col min="4" max="4" width="10.7109375" bestFit="1" customWidth="1"/>
    <col min="5" max="5" width="39.42578125" bestFit="1" customWidth="1"/>
    <col min="6" max="6" width="11.5703125" bestFit="1" customWidth="1"/>
    <col min="7" max="7" width="12.5703125" bestFit="1" customWidth="1"/>
    <col min="8" max="8" width="14.5703125" bestFit="1" customWidth="1"/>
    <col min="9" max="9" width="21.140625" bestFit="1" customWidth="1"/>
    <col min="10" max="10" width="27.7109375" bestFit="1" customWidth="1"/>
    <col min="12" max="12" width="45.28515625" bestFit="1" customWidth="1"/>
  </cols>
  <sheetData>
    <row r="1" spans="1:25" x14ac:dyDescent="0.25">
      <c r="C1" t="s">
        <v>87</v>
      </c>
    </row>
    <row r="2" spans="1:25" x14ac:dyDescent="0.25">
      <c r="C2" t="s">
        <v>88</v>
      </c>
    </row>
    <row r="3" spans="1:25" x14ac:dyDescent="0.25">
      <c r="C3" t="s">
        <v>89</v>
      </c>
    </row>
    <row r="4" spans="1:25" x14ac:dyDescent="0.25">
      <c r="C4" t="s">
        <v>90</v>
      </c>
    </row>
    <row r="5" spans="1:25" x14ac:dyDescent="0.25">
      <c r="B5" s="6" t="s">
        <v>91</v>
      </c>
    </row>
    <row r="6" spans="1:25" x14ac:dyDescent="0.25">
      <c r="A6" t="s">
        <v>26</v>
      </c>
      <c r="B6" s="6" t="s">
        <v>92</v>
      </c>
      <c r="C6" t="s">
        <v>27</v>
      </c>
      <c r="D6" t="s">
        <v>4</v>
      </c>
      <c r="E6" t="s">
        <v>3</v>
      </c>
      <c r="F6" t="s">
        <v>28</v>
      </c>
      <c r="G6" t="s">
        <v>29</v>
      </c>
      <c r="H6" t="s">
        <v>11</v>
      </c>
      <c r="I6" t="s">
        <v>30</v>
      </c>
      <c r="J6" t="s">
        <v>31</v>
      </c>
      <c r="K6" t="s">
        <v>1</v>
      </c>
      <c r="L6" t="s">
        <v>2</v>
      </c>
      <c r="M6" t="s">
        <v>0</v>
      </c>
      <c r="N6" t="s">
        <v>5</v>
      </c>
      <c r="O6" t="s">
        <v>32</v>
      </c>
      <c r="P6" t="s">
        <v>33</v>
      </c>
      <c r="Q6" t="s">
        <v>34</v>
      </c>
      <c r="R6" t="s">
        <v>7</v>
      </c>
      <c r="S6" t="s">
        <v>10</v>
      </c>
      <c r="T6" t="s">
        <v>8</v>
      </c>
      <c r="U6" t="s">
        <v>35</v>
      </c>
      <c r="V6" t="s">
        <v>36</v>
      </c>
      <c r="W6" t="s">
        <v>37</v>
      </c>
      <c r="X6" t="s">
        <v>6</v>
      </c>
      <c r="Y6" t="s">
        <v>9</v>
      </c>
    </row>
    <row r="7" spans="1:25" x14ac:dyDescent="0.25">
      <c r="A7">
        <v>930.2</v>
      </c>
      <c r="B7" s="6">
        <v>1</v>
      </c>
      <c r="C7" t="s">
        <v>38</v>
      </c>
      <c r="D7" s="1">
        <v>43130</v>
      </c>
      <c r="E7" t="s">
        <v>24</v>
      </c>
      <c r="F7" s="3">
        <v>50</v>
      </c>
      <c r="G7" s="3">
        <v>0</v>
      </c>
      <c r="H7" t="s">
        <v>40</v>
      </c>
      <c r="I7" t="s">
        <v>61</v>
      </c>
      <c r="J7" t="s">
        <v>42</v>
      </c>
      <c r="K7">
        <v>2026</v>
      </c>
      <c r="L7" t="s">
        <v>23</v>
      </c>
      <c r="M7">
        <v>20180130145523</v>
      </c>
      <c r="N7">
        <v>140371</v>
      </c>
      <c r="O7">
        <v>1</v>
      </c>
      <c r="R7" t="s">
        <v>0</v>
      </c>
      <c r="S7">
        <v>1329312</v>
      </c>
      <c r="T7" t="s">
        <v>14</v>
      </c>
      <c r="U7">
        <v>86</v>
      </c>
      <c r="V7" t="s">
        <v>45</v>
      </c>
      <c r="X7" s="2">
        <v>43101</v>
      </c>
    </row>
    <row r="8" spans="1:25" x14ac:dyDescent="0.25">
      <c r="A8">
        <v>930.2</v>
      </c>
      <c r="B8" s="6">
        <f>B7+1</f>
        <v>2</v>
      </c>
      <c r="C8" t="s">
        <v>38</v>
      </c>
      <c r="D8" s="1">
        <v>43131</v>
      </c>
      <c r="E8" t="s">
        <v>68</v>
      </c>
      <c r="F8" s="3">
        <v>0</v>
      </c>
      <c r="G8" s="3">
        <v>6080</v>
      </c>
      <c r="H8" t="s">
        <v>63</v>
      </c>
      <c r="I8" t="s">
        <v>61</v>
      </c>
      <c r="J8" t="s">
        <v>64</v>
      </c>
      <c r="N8">
        <v>0</v>
      </c>
      <c r="O8">
        <v>1</v>
      </c>
      <c r="R8" t="s">
        <v>75</v>
      </c>
      <c r="S8">
        <v>1329588</v>
      </c>
      <c r="T8" t="s">
        <v>66</v>
      </c>
      <c r="U8">
        <v>2</v>
      </c>
      <c r="V8" t="s">
        <v>67</v>
      </c>
      <c r="X8" s="2">
        <v>43101</v>
      </c>
    </row>
    <row r="9" spans="1:25" x14ac:dyDescent="0.25">
      <c r="A9">
        <v>930.2</v>
      </c>
      <c r="B9" s="6">
        <f t="shared" ref="B9:B72" si="0">B8+1</f>
        <v>3</v>
      </c>
      <c r="C9" t="s">
        <v>38</v>
      </c>
      <c r="D9" s="1">
        <v>43159</v>
      </c>
      <c r="E9" t="s">
        <v>70</v>
      </c>
      <c r="F9" s="3">
        <v>0</v>
      </c>
      <c r="G9" s="3">
        <v>6080</v>
      </c>
      <c r="H9" t="s">
        <v>63</v>
      </c>
      <c r="I9" t="s">
        <v>61</v>
      </c>
      <c r="J9" t="s">
        <v>64</v>
      </c>
      <c r="N9">
        <v>0</v>
      </c>
      <c r="O9">
        <v>1</v>
      </c>
      <c r="R9" t="s">
        <v>74</v>
      </c>
      <c r="S9">
        <v>1330987</v>
      </c>
      <c r="T9" t="s">
        <v>66</v>
      </c>
      <c r="U9">
        <v>2</v>
      </c>
      <c r="V9" t="s">
        <v>67</v>
      </c>
      <c r="X9" s="2">
        <v>43132</v>
      </c>
    </row>
    <row r="10" spans="1:25" x14ac:dyDescent="0.25">
      <c r="A10">
        <v>930.2</v>
      </c>
      <c r="B10" s="6">
        <f t="shared" si="0"/>
        <v>4</v>
      </c>
      <c r="C10" t="s">
        <v>38</v>
      </c>
      <c r="D10" s="1">
        <v>43160</v>
      </c>
      <c r="E10" t="s">
        <v>22</v>
      </c>
      <c r="F10" s="3">
        <v>750</v>
      </c>
      <c r="G10" s="3">
        <v>0</v>
      </c>
      <c r="H10" t="s">
        <v>40</v>
      </c>
      <c r="I10" t="s">
        <v>61</v>
      </c>
      <c r="J10" t="s">
        <v>42</v>
      </c>
      <c r="K10">
        <v>8511</v>
      </c>
      <c r="L10" t="s">
        <v>21</v>
      </c>
      <c r="M10">
        <v>27796</v>
      </c>
      <c r="N10">
        <v>140786</v>
      </c>
      <c r="O10">
        <v>1</v>
      </c>
      <c r="R10" t="s">
        <v>0</v>
      </c>
      <c r="S10">
        <v>1331794</v>
      </c>
      <c r="T10" t="s">
        <v>14</v>
      </c>
      <c r="U10">
        <v>116</v>
      </c>
      <c r="V10" t="s">
        <v>45</v>
      </c>
      <c r="X10" s="2">
        <v>43160</v>
      </c>
    </row>
    <row r="11" spans="1:25" x14ac:dyDescent="0.25">
      <c r="A11">
        <v>930.2</v>
      </c>
      <c r="B11" s="6">
        <f t="shared" si="0"/>
        <v>5</v>
      </c>
      <c r="C11" t="s">
        <v>38</v>
      </c>
      <c r="D11" s="1">
        <v>43190</v>
      </c>
      <c r="E11" t="s">
        <v>68</v>
      </c>
      <c r="F11" s="3">
        <v>0</v>
      </c>
      <c r="G11" s="3">
        <v>6080</v>
      </c>
      <c r="H11" t="s">
        <v>63</v>
      </c>
      <c r="I11" t="s">
        <v>61</v>
      </c>
      <c r="J11" t="s">
        <v>64</v>
      </c>
      <c r="N11">
        <v>0</v>
      </c>
      <c r="O11">
        <v>1</v>
      </c>
      <c r="R11" t="s">
        <v>69</v>
      </c>
      <c r="S11">
        <v>1332817</v>
      </c>
      <c r="T11" t="s">
        <v>66</v>
      </c>
      <c r="U11">
        <v>2</v>
      </c>
      <c r="V11" t="s">
        <v>67</v>
      </c>
      <c r="X11" s="2">
        <v>43160</v>
      </c>
    </row>
    <row r="12" spans="1:25" x14ac:dyDescent="0.25">
      <c r="A12">
        <v>930.2</v>
      </c>
      <c r="B12" s="6">
        <f t="shared" si="0"/>
        <v>6</v>
      </c>
      <c r="C12" t="s">
        <v>38</v>
      </c>
      <c r="D12" s="1">
        <v>43220</v>
      </c>
      <c r="E12" t="s">
        <v>68</v>
      </c>
      <c r="F12" s="3">
        <v>0</v>
      </c>
      <c r="G12" s="3">
        <v>6080</v>
      </c>
      <c r="H12" t="s">
        <v>63</v>
      </c>
      <c r="I12" t="s">
        <v>61</v>
      </c>
      <c r="J12" t="s">
        <v>64</v>
      </c>
      <c r="N12">
        <v>0</v>
      </c>
      <c r="O12">
        <v>1</v>
      </c>
      <c r="R12" t="s">
        <v>69</v>
      </c>
      <c r="S12">
        <v>1335568</v>
      </c>
      <c r="T12" t="s">
        <v>66</v>
      </c>
      <c r="U12">
        <v>2</v>
      </c>
      <c r="V12" t="s">
        <v>67</v>
      </c>
      <c r="X12" s="2">
        <v>43191</v>
      </c>
    </row>
    <row r="13" spans="1:25" x14ac:dyDescent="0.25">
      <c r="A13">
        <v>930.2</v>
      </c>
      <c r="B13" s="6">
        <f t="shared" si="0"/>
        <v>7</v>
      </c>
      <c r="C13" t="s">
        <v>38</v>
      </c>
      <c r="D13" s="1">
        <v>43251</v>
      </c>
      <c r="E13" t="s">
        <v>68</v>
      </c>
      <c r="F13" s="3">
        <v>0</v>
      </c>
      <c r="G13" s="3">
        <v>6080</v>
      </c>
      <c r="H13" t="s">
        <v>63</v>
      </c>
      <c r="I13" t="s">
        <v>61</v>
      </c>
      <c r="J13" t="s">
        <v>64</v>
      </c>
      <c r="N13">
        <v>0</v>
      </c>
      <c r="O13">
        <v>1</v>
      </c>
      <c r="R13" t="s">
        <v>69</v>
      </c>
      <c r="S13">
        <v>1337459</v>
      </c>
      <c r="T13" t="s">
        <v>66</v>
      </c>
      <c r="U13">
        <v>2</v>
      </c>
      <c r="V13" t="s">
        <v>67</v>
      </c>
      <c r="X13" s="2">
        <v>43221</v>
      </c>
    </row>
    <row r="14" spans="1:25" x14ac:dyDescent="0.25">
      <c r="A14">
        <v>930.2</v>
      </c>
      <c r="B14" s="6">
        <f t="shared" si="0"/>
        <v>8</v>
      </c>
      <c r="C14" t="s">
        <v>38</v>
      </c>
      <c r="D14" s="1">
        <v>43281</v>
      </c>
      <c r="E14" t="s">
        <v>68</v>
      </c>
      <c r="F14" s="3">
        <v>0</v>
      </c>
      <c r="G14" s="3">
        <v>6080</v>
      </c>
      <c r="H14" t="s">
        <v>63</v>
      </c>
      <c r="I14" t="s">
        <v>61</v>
      </c>
      <c r="J14" t="s">
        <v>64</v>
      </c>
      <c r="N14">
        <v>0</v>
      </c>
      <c r="O14">
        <v>1</v>
      </c>
      <c r="R14" t="s">
        <v>74</v>
      </c>
      <c r="S14">
        <v>1338983</v>
      </c>
      <c r="T14" t="s">
        <v>66</v>
      </c>
      <c r="U14">
        <v>2</v>
      </c>
      <c r="V14" t="s">
        <v>67</v>
      </c>
      <c r="X14" s="2">
        <v>43252</v>
      </c>
    </row>
    <row r="15" spans="1:25" x14ac:dyDescent="0.25">
      <c r="A15">
        <v>930.2</v>
      </c>
      <c r="B15" s="6">
        <f t="shared" si="0"/>
        <v>9</v>
      </c>
      <c r="C15" t="s">
        <v>38</v>
      </c>
      <c r="D15" s="1">
        <v>43297</v>
      </c>
      <c r="E15" t="s">
        <v>16</v>
      </c>
      <c r="F15" s="3">
        <v>10000</v>
      </c>
      <c r="G15" s="3">
        <v>0</v>
      </c>
      <c r="H15" t="s">
        <v>40</v>
      </c>
      <c r="I15" t="s">
        <v>61</v>
      </c>
      <c r="J15" t="s">
        <v>42</v>
      </c>
      <c r="K15">
        <v>10007</v>
      </c>
      <c r="L15" t="s">
        <v>15</v>
      </c>
      <c r="M15">
        <v>46950</v>
      </c>
      <c r="N15">
        <v>144581</v>
      </c>
      <c r="O15">
        <v>1</v>
      </c>
      <c r="R15" t="s">
        <v>0</v>
      </c>
      <c r="S15">
        <v>1340060</v>
      </c>
      <c r="T15" t="s">
        <v>14</v>
      </c>
      <c r="U15">
        <v>16</v>
      </c>
      <c r="V15" t="s">
        <v>45</v>
      </c>
      <c r="X15" s="2">
        <v>43282</v>
      </c>
    </row>
    <row r="16" spans="1:25" x14ac:dyDescent="0.25">
      <c r="A16">
        <v>930.2</v>
      </c>
      <c r="B16" s="6">
        <f t="shared" si="0"/>
        <v>10</v>
      </c>
      <c r="C16" t="s">
        <v>38</v>
      </c>
      <c r="D16" s="1">
        <v>43297</v>
      </c>
      <c r="E16" t="s">
        <v>13</v>
      </c>
      <c r="F16" s="3">
        <v>1000</v>
      </c>
      <c r="G16" s="3">
        <v>0</v>
      </c>
      <c r="H16" t="s">
        <v>40</v>
      </c>
      <c r="I16" t="s">
        <v>61</v>
      </c>
      <c r="J16" t="s">
        <v>42</v>
      </c>
      <c r="K16">
        <v>10292</v>
      </c>
      <c r="L16" t="s">
        <v>20</v>
      </c>
      <c r="M16">
        <v>20180717095658</v>
      </c>
      <c r="N16">
        <v>144592</v>
      </c>
      <c r="O16">
        <v>1</v>
      </c>
      <c r="R16" t="s">
        <v>0</v>
      </c>
      <c r="S16">
        <v>1339996</v>
      </c>
      <c r="T16" t="s">
        <v>14</v>
      </c>
      <c r="U16">
        <v>11</v>
      </c>
      <c r="V16" t="s">
        <v>45</v>
      </c>
      <c r="X16" s="2">
        <v>43282</v>
      </c>
    </row>
    <row r="17" spans="1:24" x14ac:dyDescent="0.25">
      <c r="A17">
        <v>930.2</v>
      </c>
      <c r="B17" s="6">
        <f t="shared" si="0"/>
        <v>11</v>
      </c>
      <c r="C17" t="s">
        <v>38</v>
      </c>
      <c r="D17" s="1">
        <v>43297</v>
      </c>
      <c r="E17" t="s">
        <v>13</v>
      </c>
      <c r="F17" s="3">
        <v>10000</v>
      </c>
      <c r="G17" s="3">
        <v>0</v>
      </c>
      <c r="H17" t="s">
        <v>40</v>
      </c>
      <c r="I17" t="s">
        <v>61</v>
      </c>
      <c r="J17" t="s">
        <v>42</v>
      </c>
      <c r="K17">
        <v>8110</v>
      </c>
      <c r="L17" t="s">
        <v>12</v>
      </c>
      <c r="M17">
        <v>20180717093104</v>
      </c>
      <c r="N17">
        <v>144560</v>
      </c>
      <c r="O17">
        <v>1</v>
      </c>
      <c r="R17" t="s">
        <v>0</v>
      </c>
      <c r="S17">
        <v>1340060</v>
      </c>
      <c r="T17" t="s">
        <v>14</v>
      </c>
      <c r="U17">
        <v>17</v>
      </c>
      <c r="V17" t="s">
        <v>45</v>
      </c>
      <c r="X17" s="2">
        <v>43282</v>
      </c>
    </row>
    <row r="18" spans="1:24" x14ac:dyDescent="0.25">
      <c r="A18">
        <v>930.2</v>
      </c>
      <c r="B18" s="6">
        <f t="shared" si="0"/>
        <v>12</v>
      </c>
      <c r="C18" t="s">
        <v>38</v>
      </c>
      <c r="D18" s="1">
        <v>43297</v>
      </c>
      <c r="E18" t="s">
        <v>13</v>
      </c>
      <c r="F18" s="3">
        <v>3000</v>
      </c>
      <c r="G18" s="3">
        <v>0</v>
      </c>
      <c r="H18" t="s">
        <v>40</v>
      </c>
      <c r="I18" t="s">
        <v>61</v>
      </c>
      <c r="J18" t="s">
        <v>42</v>
      </c>
      <c r="K18">
        <v>8184</v>
      </c>
      <c r="L18" t="s">
        <v>19</v>
      </c>
      <c r="M18">
        <v>20180717093208</v>
      </c>
      <c r="N18">
        <v>144563</v>
      </c>
      <c r="O18">
        <v>1</v>
      </c>
      <c r="R18" t="s">
        <v>0</v>
      </c>
      <c r="S18">
        <v>1339996</v>
      </c>
      <c r="T18" t="s">
        <v>14</v>
      </c>
      <c r="U18">
        <v>12</v>
      </c>
      <c r="V18" t="s">
        <v>45</v>
      </c>
      <c r="X18" s="2">
        <v>43282</v>
      </c>
    </row>
    <row r="19" spans="1:24" x14ac:dyDescent="0.25">
      <c r="A19">
        <v>930.2</v>
      </c>
      <c r="B19" s="6">
        <f t="shared" si="0"/>
        <v>13</v>
      </c>
      <c r="C19" t="s">
        <v>38</v>
      </c>
      <c r="D19" s="1">
        <v>43297</v>
      </c>
      <c r="E19" t="s">
        <v>13</v>
      </c>
      <c r="F19" s="3">
        <v>3000</v>
      </c>
      <c r="G19" s="3">
        <v>0</v>
      </c>
      <c r="H19" t="s">
        <v>40</v>
      </c>
      <c r="I19" t="s">
        <v>61</v>
      </c>
      <c r="J19" t="s">
        <v>42</v>
      </c>
      <c r="K19">
        <v>8506</v>
      </c>
      <c r="L19" t="s">
        <v>18</v>
      </c>
      <c r="M19">
        <v>20180717093304</v>
      </c>
      <c r="N19">
        <v>144584</v>
      </c>
      <c r="O19">
        <v>1</v>
      </c>
      <c r="R19" t="s">
        <v>0</v>
      </c>
      <c r="S19">
        <v>1339996</v>
      </c>
      <c r="T19" t="s">
        <v>14</v>
      </c>
      <c r="U19">
        <v>13</v>
      </c>
      <c r="V19" t="s">
        <v>45</v>
      </c>
      <c r="X19" s="2">
        <v>43282</v>
      </c>
    </row>
    <row r="20" spans="1:24" x14ac:dyDescent="0.25">
      <c r="A20">
        <v>930.2</v>
      </c>
      <c r="B20" s="6">
        <f t="shared" si="0"/>
        <v>14</v>
      </c>
      <c r="C20" t="s">
        <v>38</v>
      </c>
      <c r="D20" s="1">
        <v>43312</v>
      </c>
      <c r="E20" t="s">
        <v>68</v>
      </c>
      <c r="F20" s="3">
        <v>0</v>
      </c>
      <c r="G20" s="3">
        <v>6080</v>
      </c>
      <c r="H20" t="s">
        <v>63</v>
      </c>
      <c r="I20" t="s">
        <v>61</v>
      </c>
      <c r="J20" t="s">
        <v>64</v>
      </c>
      <c r="N20">
        <v>0</v>
      </c>
      <c r="O20">
        <v>1</v>
      </c>
      <c r="R20" t="s">
        <v>71</v>
      </c>
      <c r="S20">
        <v>1340967</v>
      </c>
      <c r="T20" t="s">
        <v>66</v>
      </c>
      <c r="U20">
        <v>2</v>
      </c>
      <c r="V20" t="s">
        <v>67</v>
      </c>
      <c r="X20" s="2">
        <v>43282</v>
      </c>
    </row>
    <row r="21" spans="1:24" x14ac:dyDescent="0.25">
      <c r="A21">
        <v>930.2</v>
      </c>
      <c r="B21" s="6">
        <f t="shared" si="0"/>
        <v>15</v>
      </c>
      <c r="C21" t="s">
        <v>38</v>
      </c>
      <c r="D21" s="1">
        <v>43343</v>
      </c>
      <c r="E21" t="s">
        <v>68</v>
      </c>
      <c r="F21" s="3">
        <v>0</v>
      </c>
      <c r="G21" s="3">
        <v>6080</v>
      </c>
      <c r="H21" t="s">
        <v>63</v>
      </c>
      <c r="I21" t="s">
        <v>61</v>
      </c>
      <c r="J21" t="s">
        <v>64</v>
      </c>
      <c r="N21">
        <v>0</v>
      </c>
      <c r="O21">
        <v>1</v>
      </c>
      <c r="R21" t="s">
        <v>73</v>
      </c>
      <c r="S21">
        <v>1343266</v>
      </c>
      <c r="T21" t="s">
        <v>66</v>
      </c>
      <c r="U21">
        <v>2</v>
      </c>
      <c r="V21" t="s">
        <v>67</v>
      </c>
      <c r="X21" s="2">
        <v>43313</v>
      </c>
    </row>
    <row r="22" spans="1:24" x14ac:dyDescent="0.25">
      <c r="A22">
        <v>930.2</v>
      </c>
      <c r="B22" s="6">
        <f t="shared" si="0"/>
        <v>16</v>
      </c>
      <c r="C22" t="s">
        <v>38</v>
      </c>
      <c r="D22" s="1">
        <v>43373</v>
      </c>
      <c r="E22" t="s">
        <v>68</v>
      </c>
      <c r="F22" s="3">
        <v>0</v>
      </c>
      <c r="G22" s="3">
        <v>2744.07</v>
      </c>
      <c r="H22" t="s">
        <v>63</v>
      </c>
      <c r="I22" t="s">
        <v>61</v>
      </c>
      <c r="J22" t="s">
        <v>64</v>
      </c>
      <c r="N22">
        <v>0</v>
      </c>
      <c r="O22">
        <v>1</v>
      </c>
      <c r="R22" t="s">
        <v>69</v>
      </c>
      <c r="S22">
        <v>1344805</v>
      </c>
      <c r="T22" t="s">
        <v>66</v>
      </c>
      <c r="U22">
        <v>2</v>
      </c>
      <c r="V22" t="s">
        <v>67</v>
      </c>
      <c r="X22" s="2">
        <v>43344</v>
      </c>
    </row>
    <row r="23" spans="1:24" x14ac:dyDescent="0.25">
      <c r="A23">
        <v>930.2</v>
      </c>
      <c r="B23" s="6">
        <f t="shared" si="0"/>
        <v>17</v>
      </c>
      <c r="C23" t="s">
        <v>38</v>
      </c>
      <c r="D23" s="1">
        <v>43404</v>
      </c>
      <c r="E23" t="s">
        <v>68</v>
      </c>
      <c r="F23" s="3">
        <v>0</v>
      </c>
      <c r="G23" s="3">
        <v>2744.07</v>
      </c>
      <c r="H23" t="s">
        <v>63</v>
      </c>
      <c r="I23" t="s">
        <v>61</v>
      </c>
      <c r="J23" t="s">
        <v>64</v>
      </c>
      <c r="N23">
        <v>0</v>
      </c>
      <c r="O23">
        <v>1</v>
      </c>
      <c r="R23" t="s">
        <v>71</v>
      </c>
      <c r="S23">
        <v>1346256</v>
      </c>
      <c r="T23" t="s">
        <v>66</v>
      </c>
      <c r="U23">
        <v>2</v>
      </c>
      <c r="V23" t="s">
        <v>67</v>
      </c>
      <c r="X23" s="2">
        <v>43374</v>
      </c>
    </row>
    <row r="24" spans="1:24" x14ac:dyDescent="0.25">
      <c r="A24">
        <v>930.2</v>
      </c>
      <c r="B24" s="6">
        <f t="shared" si="0"/>
        <v>18</v>
      </c>
      <c r="C24" t="s">
        <v>38</v>
      </c>
      <c r="D24" s="1">
        <v>43434</v>
      </c>
      <c r="E24" t="s">
        <v>68</v>
      </c>
      <c r="F24" s="3">
        <v>0</v>
      </c>
      <c r="G24" s="3">
        <v>2744.07</v>
      </c>
      <c r="H24" t="s">
        <v>63</v>
      </c>
      <c r="I24" t="s">
        <v>61</v>
      </c>
      <c r="J24" t="s">
        <v>64</v>
      </c>
      <c r="N24">
        <v>0</v>
      </c>
      <c r="O24">
        <v>1</v>
      </c>
      <c r="R24" t="s">
        <v>69</v>
      </c>
      <c r="S24">
        <v>1348227</v>
      </c>
      <c r="T24" t="s">
        <v>66</v>
      </c>
      <c r="U24">
        <v>2</v>
      </c>
      <c r="V24" t="s">
        <v>67</v>
      </c>
      <c r="X24" s="2">
        <v>43405</v>
      </c>
    </row>
    <row r="25" spans="1:24" x14ac:dyDescent="0.25">
      <c r="A25">
        <v>930.2</v>
      </c>
      <c r="B25" s="6">
        <f t="shared" si="0"/>
        <v>19</v>
      </c>
      <c r="C25" t="s">
        <v>38</v>
      </c>
      <c r="D25" s="1">
        <v>43465</v>
      </c>
      <c r="E25" t="s">
        <v>68</v>
      </c>
      <c r="F25" s="3">
        <v>0</v>
      </c>
      <c r="G25" s="3">
        <v>2744.05</v>
      </c>
      <c r="H25" t="s">
        <v>63</v>
      </c>
      <c r="I25" t="s">
        <v>61</v>
      </c>
      <c r="J25" t="s">
        <v>64</v>
      </c>
      <c r="N25">
        <v>0</v>
      </c>
      <c r="O25">
        <v>1</v>
      </c>
      <c r="R25" t="s">
        <v>69</v>
      </c>
      <c r="S25">
        <v>1349806</v>
      </c>
      <c r="T25" t="s">
        <v>66</v>
      </c>
      <c r="U25">
        <v>2</v>
      </c>
      <c r="V25" t="s">
        <v>67</v>
      </c>
      <c r="X25" s="2">
        <v>43435</v>
      </c>
    </row>
    <row r="26" spans="1:24" x14ac:dyDescent="0.25">
      <c r="B26" s="6">
        <f t="shared" si="0"/>
        <v>20</v>
      </c>
      <c r="D26" s="1"/>
      <c r="F26" s="4">
        <f>SUM(F7:F25)</f>
        <v>27800</v>
      </c>
      <c r="G26" s="4">
        <f>SUM(G7:G25)</f>
        <v>59616.26</v>
      </c>
      <c r="H26" s="5">
        <f>F26-G26</f>
        <v>-31816.260000000002</v>
      </c>
      <c r="X26" s="2"/>
    </row>
    <row r="27" spans="1:24" x14ac:dyDescent="0.25">
      <c r="A27">
        <v>930.2</v>
      </c>
      <c r="B27" s="6">
        <f t="shared" si="0"/>
        <v>21</v>
      </c>
      <c r="C27" t="s">
        <v>38</v>
      </c>
      <c r="D27" s="1">
        <v>43466</v>
      </c>
      <c r="E27" t="s">
        <v>25</v>
      </c>
      <c r="F27" s="3">
        <v>50</v>
      </c>
      <c r="G27" s="3">
        <v>0</v>
      </c>
      <c r="H27" t="s">
        <v>40</v>
      </c>
      <c r="I27" t="s">
        <v>61</v>
      </c>
      <c r="J27" t="s">
        <v>42</v>
      </c>
      <c r="K27">
        <v>2026</v>
      </c>
      <c r="L27" t="s">
        <v>23</v>
      </c>
      <c r="M27">
        <v>20190116142606</v>
      </c>
      <c r="N27">
        <v>148307</v>
      </c>
      <c r="O27">
        <v>1</v>
      </c>
      <c r="R27" t="s">
        <v>0</v>
      </c>
      <c r="S27">
        <v>1350573</v>
      </c>
      <c r="T27" t="s">
        <v>14</v>
      </c>
      <c r="U27">
        <v>5</v>
      </c>
      <c r="V27" t="s">
        <v>45</v>
      </c>
      <c r="X27" s="2">
        <v>43466</v>
      </c>
    </row>
    <row r="28" spans="1:24" x14ac:dyDescent="0.25">
      <c r="A28">
        <v>930.2</v>
      </c>
      <c r="B28" s="6">
        <f t="shared" si="0"/>
        <v>22</v>
      </c>
      <c r="C28" t="s">
        <v>38</v>
      </c>
      <c r="D28" s="1">
        <v>43496</v>
      </c>
      <c r="E28" t="s">
        <v>62</v>
      </c>
      <c r="F28" s="3">
        <v>0</v>
      </c>
      <c r="G28" s="3">
        <v>4970</v>
      </c>
      <c r="H28" t="s">
        <v>63</v>
      </c>
      <c r="I28" t="s">
        <v>61</v>
      </c>
      <c r="J28" t="s">
        <v>64</v>
      </c>
      <c r="N28">
        <v>0</v>
      </c>
      <c r="O28">
        <v>1</v>
      </c>
      <c r="R28" t="s">
        <v>65</v>
      </c>
      <c r="S28">
        <v>1351673</v>
      </c>
      <c r="T28" t="s">
        <v>66</v>
      </c>
      <c r="U28">
        <v>2</v>
      </c>
      <c r="V28" t="s">
        <v>67</v>
      </c>
      <c r="X28" s="2">
        <v>43466</v>
      </c>
    </row>
    <row r="29" spans="1:24" x14ac:dyDescent="0.25">
      <c r="A29">
        <v>930.2</v>
      </c>
      <c r="B29" s="6">
        <f t="shared" si="0"/>
        <v>23</v>
      </c>
      <c r="C29" t="s">
        <v>38</v>
      </c>
      <c r="D29" s="1">
        <v>43524</v>
      </c>
      <c r="E29" t="s">
        <v>68</v>
      </c>
      <c r="F29" s="3">
        <v>0</v>
      </c>
      <c r="G29" s="3">
        <v>4970</v>
      </c>
      <c r="H29" t="s">
        <v>63</v>
      </c>
      <c r="I29" t="s">
        <v>61</v>
      </c>
      <c r="J29" t="s">
        <v>64</v>
      </c>
      <c r="N29">
        <v>0</v>
      </c>
      <c r="O29">
        <v>1</v>
      </c>
      <c r="R29" t="s">
        <v>69</v>
      </c>
      <c r="S29">
        <v>1353160</v>
      </c>
      <c r="T29" t="s">
        <v>66</v>
      </c>
      <c r="U29">
        <v>2</v>
      </c>
      <c r="V29" t="s">
        <v>67</v>
      </c>
      <c r="X29" s="2">
        <v>43497</v>
      </c>
    </row>
    <row r="30" spans="1:24" x14ac:dyDescent="0.25">
      <c r="A30">
        <v>930.2</v>
      </c>
      <c r="B30" s="6">
        <f t="shared" si="0"/>
        <v>24</v>
      </c>
      <c r="C30" t="s">
        <v>38</v>
      </c>
      <c r="D30" s="1">
        <v>43555</v>
      </c>
      <c r="E30" t="s">
        <v>68</v>
      </c>
      <c r="F30" s="3">
        <v>0</v>
      </c>
      <c r="G30" s="3">
        <v>4970</v>
      </c>
      <c r="H30" t="s">
        <v>63</v>
      </c>
      <c r="I30" t="s">
        <v>61</v>
      </c>
      <c r="J30" t="s">
        <v>64</v>
      </c>
      <c r="N30">
        <v>0</v>
      </c>
      <c r="O30">
        <v>1</v>
      </c>
      <c r="R30" t="s">
        <v>69</v>
      </c>
      <c r="S30">
        <v>1354784</v>
      </c>
      <c r="T30" t="s">
        <v>66</v>
      </c>
      <c r="U30">
        <v>2</v>
      </c>
      <c r="V30" t="s">
        <v>67</v>
      </c>
      <c r="X30" s="2">
        <v>43525</v>
      </c>
    </row>
    <row r="31" spans="1:24" x14ac:dyDescent="0.25">
      <c r="A31">
        <v>930.2</v>
      </c>
      <c r="B31" s="6">
        <f t="shared" si="0"/>
        <v>25</v>
      </c>
      <c r="C31" t="s">
        <v>38</v>
      </c>
      <c r="D31" s="1">
        <v>43585</v>
      </c>
      <c r="E31" t="s">
        <v>68</v>
      </c>
      <c r="F31" s="3">
        <v>0</v>
      </c>
      <c r="G31" s="3">
        <v>4970</v>
      </c>
      <c r="H31" t="s">
        <v>63</v>
      </c>
      <c r="I31" t="s">
        <v>61</v>
      </c>
      <c r="J31" t="s">
        <v>64</v>
      </c>
      <c r="N31">
        <v>0</v>
      </c>
      <c r="O31">
        <v>1</v>
      </c>
      <c r="R31" t="s">
        <v>69</v>
      </c>
      <c r="S31">
        <v>1356539</v>
      </c>
      <c r="T31" t="s">
        <v>66</v>
      </c>
      <c r="U31">
        <v>2</v>
      </c>
      <c r="V31" t="s">
        <v>67</v>
      </c>
      <c r="X31" s="2">
        <v>43556</v>
      </c>
    </row>
    <row r="32" spans="1:24" x14ac:dyDescent="0.25">
      <c r="A32">
        <v>930.2</v>
      </c>
      <c r="B32" s="6">
        <f t="shared" si="0"/>
        <v>26</v>
      </c>
      <c r="C32" t="s">
        <v>38</v>
      </c>
      <c r="D32" s="1">
        <v>43616</v>
      </c>
      <c r="E32" t="s">
        <v>70</v>
      </c>
      <c r="F32" s="3">
        <v>0</v>
      </c>
      <c r="G32" s="3">
        <v>4970</v>
      </c>
      <c r="H32" t="s">
        <v>63</v>
      </c>
      <c r="I32" t="s">
        <v>61</v>
      </c>
      <c r="J32" t="s">
        <v>64</v>
      </c>
      <c r="N32">
        <v>0</v>
      </c>
      <c r="O32">
        <v>1</v>
      </c>
      <c r="R32" t="s">
        <v>72</v>
      </c>
      <c r="S32">
        <v>1358495</v>
      </c>
      <c r="T32" t="s">
        <v>66</v>
      </c>
      <c r="U32">
        <v>2</v>
      </c>
      <c r="V32" t="s">
        <v>67</v>
      </c>
      <c r="X32" s="2">
        <v>43586</v>
      </c>
    </row>
    <row r="33" spans="1:24" x14ac:dyDescent="0.25">
      <c r="A33">
        <v>930.2</v>
      </c>
      <c r="B33" s="6">
        <f t="shared" si="0"/>
        <v>27</v>
      </c>
      <c r="C33" t="s">
        <v>38</v>
      </c>
      <c r="D33" s="1">
        <v>43646</v>
      </c>
      <c r="E33" t="s">
        <v>68</v>
      </c>
      <c r="F33" s="3">
        <v>0</v>
      </c>
      <c r="G33" s="3">
        <v>4970</v>
      </c>
      <c r="H33" t="s">
        <v>63</v>
      </c>
      <c r="I33" t="s">
        <v>61</v>
      </c>
      <c r="J33" t="s">
        <v>64</v>
      </c>
      <c r="N33">
        <v>0</v>
      </c>
      <c r="O33">
        <v>1</v>
      </c>
      <c r="R33" t="s">
        <v>69</v>
      </c>
      <c r="S33">
        <v>1360134</v>
      </c>
      <c r="T33" t="s">
        <v>66</v>
      </c>
      <c r="U33">
        <v>2</v>
      </c>
      <c r="V33" t="s">
        <v>67</v>
      </c>
      <c r="X33" s="2">
        <v>43617</v>
      </c>
    </row>
    <row r="34" spans="1:24" x14ac:dyDescent="0.25">
      <c r="A34">
        <v>930.2</v>
      </c>
      <c r="B34" s="6">
        <f t="shared" si="0"/>
        <v>28</v>
      </c>
      <c r="C34" t="s">
        <v>38</v>
      </c>
      <c r="D34" s="1">
        <v>43651</v>
      </c>
      <c r="E34" t="s">
        <v>17</v>
      </c>
      <c r="F34" s="3">
        <v>10000</v>
      </c>
      <c r="G34" s="3">
        <v>0</v>
      </c>
      <c r="H34" t="s">
        <v>40</v>
      </c>
      <c r="I34" t="s">
        <v>61</v>
      </c>
      <c r="J34" t="s">
        <v>42</v>
      </c>
      <c r="K34">
        <v>10007</v>
      </c>
      <c r="L34" t="s">
        <v>15</v>
      </c>
      <c r="M34">
        <v>20190603140739</v>
      </c>
      <c r="N34">
        <v>150136</v>
      </c>
      <c r="O34">
        <v>1</v>
      </c>
      <c r="R34" t="s">
        <v>0</v>
      </c>
      <c r="S34">
        <v>1358601</v>
      </c>
      <c r="T34" t="s">
        <v>14</v>
      </c>
      <c r="U34">
        <v>35</v>
      </c>
      <c r="V34" t="s">
        <v>45</v>
      </c>
      <c r="X34" s="2">
        <v>43647</v>
      </c>
    </row>
    <row r="35" spans="1:24" x14ac:dyDescent="0.25">
      <c r="A35">
        <v>930.2</v>
      </c>
      <c r="B35" s="6">
        <f t="shared" si="0"/>
        <v>29</v>
      </c>
      <c r="C35" t="s">
        <v>38</v>
      </c>
      <c r="D35" s="1">
        <v>43651</v>
      </c>
      <c r="E35" t="s">
        <v>17</v>
      </c>
      <c r="F35" s="3">
        <v>1000</v>
      </c>
      <c r="G35" s="3">
        <v>0</v>
      </c>
      <c r="H35" t="s">
        <v>40</v>
      </c>
      <c r="I35" t="s">
        <v>61</v>
      </c>
      <c r="J35" t="s">
        <v>42</v>
      </c>
      <c r="K35">
        <v>10292</v>
      </c>
      <c r="L35" t="s">
        <v>20</v>
      </c>
      <c r="M35">
        <v>20190603141105</v>
      </c>
      <c r="N35">
        <v>150147</v>
      </c>
      <c r="O35">
        <v>1</v>
      </c>
      <c r="R35" t="s">
        <v>0</v>
      </c>
      <c r="S35">
        <v>1358503</v>
      </c>
      <c r="T35" t="s">
        <v>14</v>
      </c>
      <c r="U35">
        <v>19</v>
      </c>
      <c r="V35" t="s">
        <v>45</v>
      </c>
      <c r="X35" s="2">
        <v>43647</v>
      </c>
    </row>
    <row r="36" spans="1:24" x14ac:dyDescent="0.25">
      <c r="A36">
        <v>930.2</v>
      </c>
      <c r="B36" s="6">
        <f t="shared" si="0"/>
        <v>30</v>
      </c>
      <c r="C36" t="s">
        <v>38</v>
      </c>
      <c r="D36" s="1">
        <v>43651</v>
      </c>
      <c r="E36" t="s">
        <v>13</v>
      </c>
      <c r="F36" s="3">
        <v>10000</v>
      </c>
      <c r="G36" s="3">
        <v>0</v>
      </c>
      <c r="H36" t="s">
        <v>40</v>
      </c>
      <c r="I36" t="s">
        <v>61</v>
      </c>
      <c r="J36" t="s">
        <v>42</v>
      </c>
      <c r="K36">
        <v>8110</v>
      </c>
      <c r="L36" t="s">
        <v>12</v>
      </c>
      <c r="M36">
        <v>20190603135805</v>
      </c>
      <c r="N36">
        <v>150122</v>
      </c>
      <c r="O36">
        <v>1</v>
      </c>
      <c r="R36" t="s">
        <v>0</v>
      </c>
      <c r="S36">
        <v>1358601</v>
      </c>
      <c r="T36" t="s">
        <v>14</v>
      </c>
      <c r="U36">
        <v>36</v>
      </c>
      <c r="V36" t="s">
        <v>45</v>
      </c>
      <c r="X36" s="2">
        <v>43647</v>
      </c>
    </row>
    <row r="37" spans="1:24" x14ac:dyDescent="0.25">
      <c r="A37">
        <v>930.2</v>
      </c>
      <c r="B37" s="6">
        <f t="shared" si="0"/>
        <v>31</v>
      </c>
      <c r="C37" t="s">
        <v>38</v>
      </c>
      <c r="D37" s="1">
        <v>43651</v>
      </c>
      <c r="E37" t="s">
        <v>17</v>
      </c>
      <c r="F37" s="3">
        <v>3000</v>
      </c>
      <c r="G37" s="3">
        <v>0</v>
      </c>
      <c r="H37" t="s">
        <v>40</v>
      </c>
      <c r="I37" t="s">
        <v>61</v>
      </c>
      <c r="J37" t="s">
        <v>42</v>
      </c>
      <c r="K37">
        <v>8184</v>
      </c>
      <c r="L37" t="s">
        <v>19</v>
      </c>
      <c r="M37">
        <v>20190603141207</v>
      </c>
      <c r="N37">
        <v>150124</v>
      </c>
      <c r="O37">
        <v>1</v>
      </c>
      <c r="R37" t="s">
        <v>0</v>
      </c>
      <c r="S37">
        <v>1358503</v>
      </c>
      <c r="T37" t="s">
        <v>14</v>
      </c>
      <c r="U37">
        <v>20</v>
      </c>
      <c r="V37" t="s">
        <v>45</v>
      </c>
      <c r="X37" s="2">
        <v>43647</v>
      </c>
    </row>
    <row r="38" spans="1:24" x14ac:dyDescent="0.25">
      <c r="A38">
        <v>930.2</v>
      </c>
      <c r="B38" s="6">
        <f t="shared" si="0"/>
        <v>32</v>
      </c>
      <c r="C38" t="s">
        <v>38</v>
      </c>
      <c r="D38" s="1">
        <v>43651</v>
      </c>
      <c r="E38" t="s">
        <v>17</v>
      </c>
      <c r="F38" s="3">
        <v>3000</v>
      </c>
      <c r="G38" s="3">
        <v>0</v>
      </c>
      <c r="H38" t="s">
        <v>40</v>
      </c>
      <c r="I38" t="s">
        <v>61</v>
      </c>
      <c r="J38" t="s">
        <v>42</v>
      </c>
      <c r="K38">
        <v>8506</v>
      </c>
      <c r="L38" t="s">
        <v>18</v>
      </c>
      <c r="M38">
        <v>20190603140839</v>
      </c>
      <c r="N38">
        <v>150139</v>
      </c>
      <c r="O38">
        <v>1</v>
      </c>
      <c r="R38" t="s">
        <v>0</v>
      </c>
      <c r="S38">
        <v>1358503</v>
      </c>
      <c r="T38" t="s">
        <v>14</v>
      </c>
      <c r="U38">
        <v>21</v>
      </c>
      <c r="V38" t="s">
        <v>45</v>
      </c>
      <c r="X38" s="2">
        <v>43647</v>
      </c>
    </row>
    <row r="39" spans="1:24" x14ac:dyDescent="0.25">
      <c r="A39">
        <v>930.2</v>
      </c>
      <c r="B39" s="6">
        <f t="shared" si="0"/>
        <v>33</v>
      </c>
      <c r="C39" t="s">
        <v>38</v>
      </c>
      <c r="D39" s="1">
        <v>43677</v>
      </c>
      <c r="E39" t="s">
        <v>68</v>
      </c>
      <c r="F39" s="3">
        <v>0</v>
      </c>
      <c r="G39" s="3">
        <v>4970</v>
      </c>
      <c r="H39" t="s">
        <v>63</v>
      </c>
      <c r="I39" t="s">
        <v>61</v>
      </c>
      <c r="J39" t="s">
        <v>64</v>
      </c>
      <c r="N39">
        <v>0</v>
      </c>
      <c r="O39">
        <v>1</v>
      </c>
      <c r="R39" t="s">
        <v>69</v>
      </c>
      <c r="S39">
        <v>1361954</v>
      </c>
      <c r="T39" t="s">
        <v>66</v>
      </c>
      <c r="U39">
        <v>2</v>
      </c>
      <c r="V39" t="s">
        <v>67</v>
      </c>
      <c r="X39" s="2">
        <v>43647</v>
      </c>
    </row>
    <row r="40" spans="1:24" x14ac:dyDescent="0.25">
      <c r="A40">
        <v>930.2</v>
      </c>
      <c r="B40" s="6">
        <f t="shared" si="0"/>
        <v>34</v>
      </c>
      <c r="C40" t="s">
        <v>38</v>
      </c>
      <c r="D40" s="1">
        <v>43708</v>
      </c>
      <c r="E40" t="s">
        <v>62</v>
      </c>
      <c r="F40" s="3">
        <v>0</v>
      </c>
      <c r="G40" s="3">
        <v>4965.25</v>
      </c>
      <c r="H40" t="s">
        <v>63</v>
      </c>
      <c r="I40" t="s">
        <v>61</v>
      </c>
      <c r="J40" t="s">
        <v>64</v>
      </c>
      <c r="N40">
        <v>0</v>
      </c>
      <c r="O40">
        <v>1</v>
      </c>
      <c r="R40" t="s">
        <v>65</v>
      </c>
      <c r="S40">
        <v>1363942</v>
      </c>
      <c r="T40" t="s">
        <v>66</v>
      </c>
      <c r="U40">
        <v>2</v>
      </c>
      <c r="V40" t="s">
        <v>67</v>
      </c>
      <c r="X40" s="2">
        <v>43678</v>
      </c>
    </row>
    <row r="41" spans="1:24" x14ac:dyDescent="0.25">
      <c r="A41">
        <v>930.2</v>
      </c>
      <c r="B41" s="6">
        <f t="shared" si="0"/>
        <v>35</v>
      </c>
      <c r="C41" t="s">
        <v>38</v>
      </c>
      <c r="D41" s="1">
        <v>43738</v>
      </c>
      <c r="E41" t="s">
        <v>70</v>
      </c>
      <c r="F41" s="3">
        <v>0</v>
      </c>
      <c r="G41" s="3">
        <v>4965.25</v>
      </c>
      <c r="H41" t="s">
        <v>63</v>
      </c>
      <c r="I41" t="s">
        <v>61</v>
      </c>
      <c r="J41" t="s">
        <v>64</v>
      </c>
      <c r="N41">
        <v>0</v>
      </c>
      <c r="O41">
        <v>1</v>
      </c>
      <c r="R41" t="s">
        <v>71</v>
      </c>
      <c r="S41">
        <v>1365799</v>
      </c>
      <c r="T41" t="s">
        <v>66</v>
      </c>
      <c r="U41">
        <v>2</v>
      </c>
      <c r="V41" t="s">
        <v>67</v>
      </c>
      <c r="X41" s="2">
        <v>43709</v>
      </c>
    </row>
    <row r="42" spans="1:24" x14ac:dyDescent="0.25">
      <c r="A42">
        <v>930.2</v>
      </c>
      <c r="B42" s="6">
        <f t="shared" si="0"/>
        <v>36</v>
      </c>
      <c r="C42" t="s">
        <v>38</v>
      </c>
      <c r="D42" s="1">
        <v>43769</v>
      </c>
      <c r="E42" t="s">
        <v>68</v>
      </c>
      <c r="F42" s="3">
        <v>0</v>
      </c>
      <c r="G42" s="3">
        <v>4965.25</v>
      </c>
      <c r="H42" t="s">
        <v>63</v>
      </c>
      <c r="I42" t="s">
        <v>61</v>
      </c>
      <c r="J42" t="s">
        <v>64</v>
      </c>
      <c r="N42">
        <v>0</v>
      </c>
      <c r="O42">
        <v>1</v>
      </c>
      <c r="R42" t="s">
        <v>69</v>
      </c>
      <c r="S42">
        <v>1367802</v>
      </c>
      <c r="T42" t="s">
        <v>66</v>
      </c>
      <c r="U42">
        <v>2</v>
      </c>
      <c r="V42" t="s">
        <v>67</v>
      </c>
      <c r="X42" s="2">
        <v>43739</v>
      </c>
    </row>
    <row r="43" spans="1:24" x14ac:dyDescent="0.25">
      <c r="A43">
        <v>930.2</v>
      </c>
      <c r="B43" s="6">
        <f t="shared" si="0"/>
        <v>37</v>
      </c>
      <c r="C43" t="s">
        <v>38</v>
      </c>
      <c r="D43" s="1">
        <v>43799</v>
      </c>
      <c r="E43" t="s">
        <v>68</v>
      </c>
      <c r="F43" s="3">
        <v>0</v>
      </c>
      <c r="G43" s="3">
        <v>4965.25</v>
      </c>
      <c r="H43" t="s">
        <v>63</v>
      </c>
      <c r="I43" t="s">
        <v>61</v>
      </c>
      <c r="J43" t="s">
        <v>64</v>
      </c>
      <c r="N43">
        <v>0</v>
      </c>
      <c r="O43">
        <v>1</v>
      </c>
      <c r="R43" t="s">
        <v>69</v>
      </c>
      <c r="S43">
        <v>1369587</v>
      </c>
      <c r="T43" t="s">
        <v>66</v>
      </c>
      <c r="U43">
        <v>2</v>
      </c>
      <c r="V43" t="s">
        <v>67</v>
      </c>
      <c r="X43" s="2">
        <v>43770</v>
      </c>
    </row>
    <row r="44" spans="1:24" x14ac:dyDescent="0.25">
      <c r="A44">
        <v>930.2</v>
      </c>
      <c r="B44" s="6">
        <f t="shared" si="0"/>
        <v>38</v>
      </c>
      <c r="C44" t="s">
        <v>38</v>
      </c>
      <c r="D44" s="1">
        <v>43830</v>
      </c>
      <c r="E44" t="s">
        <v>62</v>
      </c>
      <c r="F44" s="3">
        <v>0</v>
      </c>
      <c r="G44" s="3">
        <v>4965.26</v>
      </c>
      <c r="H44" t="s">
        <v>63</v>
      </c>
      <c r="I44" t="s">
        <v>61</v>
      </c>
      <c r="J44" t="s">
        <v>64</v>
      </c>
      <c r="N44">
        <v>0</v>
      </c>
      <c r="O44">
        <v>1</v>
      </c>
      <c r="R44" t="s">
        <v>65</v>
      </c>
      <c r="S44">
        <v>1371347</v>
      </c>
      <c r="T44" t="s">
        <v>66</v>
      </c>
      <c r="U44">
        <v>2</v>
      </c>
      <c r="V44" t="s">
        <v>67</v>
      </c>
      <c r="X44" s="2">
        <v>43800</v>
      </c>
    </row>
    <row r="45" spans="1:24" x14ac:dyDescent="0.25">
      <c r="B45" s="6">
        <f t="shared" si="0"/>
        <v>39</v>
      </c>
      <c r="D45" s="1"/>
      <c r="F45" s="4">
        <f>SUM(F27:F44)</f>
        <v>27050</v>
      </c>
      <c r="G45" s="4">
        <f>SUM(G27:G44)</f>
        <v>59616.26</v>
      </c>
      <c r="H45" s="5">
        <f>F45-G45</f>
        <v>-32566.260000000002</v>
      </c>
      <c r="X45" s="2"/>
    </row>
    <row r="46" spans="1:24" x14ac:dyDescent="0.25">
      <c r="A46">
        <v>930.2</v>
      </c>
      <c r="B46" s="6">
        <f t="shared" si="0"/>
        <v>40</v>
      </c>
      <c r="C46" t="s">
        <v>38</v>
      </c>
      <c r="D46" s="1">
        <v>43833</v>
      </c>
      <c r="E46" t="s">
        <v>60</v>
      </c>
      <c r="F46" s="3">
        <v>250</v>
      </c>
      <c r="G46" s="3">
        <v>0</v>
      </c>
      <c r="H46" t="s">
        <v>40</v>
      </c>
      <c r="I46" t="s">
        <v>41</v>
      </c>
      <c r="J46" t="s">
        <v>42</v>
      </c>
      <c r="K46">
        <v>8511</v>
      </c>
      <c r="L46" t="s">
        <v>21</v>
      </c>
      <c r="M46">
        <v>29179</v>
      </c>
      <c r="N46">
        <v>154899</v>
      </c>
      <c r="O46">
        <v>1</v>
      </c>
      <c r="R46" t="s">
        <v>0</v>
      </c>
      <c r="S46">
        <v>1370606</v>
      </c>
      <c r="T46" t="s">
        <v>14</v>
      </c>
      <c r="U46">
        <v>41</v>
      </c>
      <c r="V46" t="s">
        <v>45</v>
      </c>
      <c r="X46" s="2">
        <v>43831</v>
      </c>
    </row>
    <row r="47" spans="1:24" x14ac:dyDescent="0.25">
      <c r="A47">
        <v>930.2</v>
      </c>
      <c r="B47" s="6">
        <f t="shared" si="0"/>
        <v>41</v>
      </c>
      <c r="C47" t="s">
        <v>38</v>
      </c>
      <c r="D47" s="1">
        <v>43861</v>
      </c>
      <c r="E47" t="s">
        <v>68</v>
      </c>
      <c r="F47" s="3">
        <v>0</v>
      </c>
      <c r="G47" s="3">
        <v>4970</v>
      </c>
      <c r="H47" t="s">
        <v>63</v>
      </c>
      <c r="I47" t="s">
        <v>41</v>
      </c>
      <c r="J47" t="s">
        <v>64</v>
      </c>
      <c r="N47">
        <v>0</v>
      </c>
      <c r="O47">
        <v>1</v>
      </c>
      <c r="R47" t="s">
        <v>69</v>
      </c>
      <c r="S47">
        <v>1373357</v>
      </c>
      <c r="T47" t="s">
        <v>66</v>
      </c>
      <c r="U47">
        <v>2</v>
      </c>
      <c r="V47" t="s">
        <v>67</v>
      </c>
      <c r="X47" s="2">
        <v>43831</v>
      </c>
    </row>
    <row r="48" spans="1:24" x14ac:dyDescent="0.25">
      <c r="A48">
        <v>930.2</v>
      </c>
      <c r="B48" s="6">
        <f t="shared" si="0"/>
        <v>42</v>
      </c>
      <c r="C48" t="s">
        <v>38</v>
      </c>
      <c r="D48" s="1">
        <v>43882</v>
      </c>
      <c r="E48" t="s">
        <v>56</v>
      </c>
      <c r="F48" s="3">
        <v>50</v>
      </c>
      <c r="G48" s="3">
        <v>0</v>
      </c>
      <c r="H48" t="s">
        <v>40</v>
      </c>
      <c r="I48" t="s">
        <v>41</v>
      </c>
      <c r="J48" t="s">
        <v>42</v>
      </c>
      <c r="K48">
        <v>2026</v>
      </c>
      <c r="L48" t="s">
        <v>23</v>
      </c>
      <c r="M48">
        <v>20200220135232</v>
      </c>
      <c r="N48">
        <v>155169</v>
      </c>
      <c r="O48">
        <v>1</v>
      </c>
      <c r="R48" t="s">
        <v>0</v>
      </c>
      <c r="S48">
        <v>1374341</v>
      </c>
      <c r="T48" t="s">
        <v>14</v>
      </c>
      <c r="U48">
        <v>86</v>
      </c>
      <c r="V48" t="s">
        <v>45</v>
      </c>
      <c r="X48" s="2">
        <v>43862</v>
      </c>
    </row>
    <row r="49" spans="1:24" x14ac:dyDescent="0.25">
      <c r="A49">
        <v>930.2</v>
      </c>
      <c r="B49" s="6">
        <f t="shared" si="0"/>
        <v>43</v>
      </c>
      <c r="C49" t="s">
        <v>38</v>
      </c>
      <c r="D49" s="1">
        <v>43890</v>
      </c>
      <c r="E49" t="s">
        <v>62</v>
      </c>
      <c r="F49" s="3">
        <v>0</v>
      </c>
      <c r="G49" s="3">
        <v>4970</v>
      </c>
      <c r="H49" t="s">
        <v>63</v>
      </c>
      <c r="I49" t="s">
        <v>41</v>
      </c>
      <c r="J49" t="s">
        <v>64</v>
      </c>
      <c r="N49">
        <v>0</v>
      </c>
      <c r="O49">
        <v>1</v>
      </c>
      <c r="R49" t="s">
        <v>65</v>
      </c>
      <c r="S49">
        <v>1375145</v>
      </c>
      <c r="T49" t="s">
        <v>66</v>
      </c>
      <c r="U49">
        <v>2</v>
      </c>
      <c r="V49" t="s">
        <v>67</v>
      </c>
      <c r="X49" s="2">
        <v>43862</v>
      </c>
    </row>
    <row r="50" spans="1:24" x14ac:dyDescent="0.25">
      <c r="A50">
        <v>930.2</v>
      </c>
      <c r="B50" s="6">
        <f t="shared" si="0"/>
        <v>44</v>
      </c>
      <c r="C50" t="s">
        <v>38</v>
      </c>
      <c r="D50" s="1">
        <v>43921</v>
      </c>
      <c r="E50" t="s">
        <v>68</v>
      </c>
      <c r="F50" s="3">
        <v>0</v>
      </c>
      <c r="G50" s="3">
        <v>4970</v>
      </c>
      <c r="H50" t="s">
        <v>63</v>
      </c>
      <c r="I50" t="s">
        <v>41</v>
      </c>
      <c r="J50" t="s">
        <v>64</v>
      </c>
      <c r="N50">
        <v>0</v>
      </c>
      <c r="O50">
        <v>1</v>
      </c>
      <c r="R50" t="s">
        <v>69</v>
      </c>
      <c r="S50">
        <v>1376863</v>
      </c>
      <c r="T50" t="s">
        <v>66</v>
      </c>
      <c r="U50">
        <v>2</v>
      </c>
      <c r="V50" t="s">
        <v>67</v>
      </c>
      <c r="X50" s="2">
        <v>43891</v>
      </c>
    </row>
    <row r="51" spans="1:24" x14ac:dyDescent="0.25">
      <c r="A51">
        <v>930.2</v>
      </c>
      <c r="B51" s="6">
        <f t="shared" si="0"/>
        <v>45</v>
      </c>
      <c r="C51" t="s">
        <v>38</v>
      </c>
      <c r="D51" s="1">
        <v>43951</v>
      </c>
      <c r="E51" t="s">
        <v>68</v>
      </c>
      <c r="F51" s="3">
        <v>0</v>
      </c>
      <c r="G51" s="3">
        <v>4970</v>
      </c>
      <c r="H51" t="s">
        <v>63</v>
      </c>
      <c r="I51" t="s">
        <v>41</v>
      </c>
      <c r="J51" t="s">
        <v>64</v>
      </c>
      <c r="N51">
        <v>0</v>
      </c>
      <c r="O51">
        <v>1</v>
      </c>
      <c r="R51" t="s">
        <v>69</v>
      </c>
      <c r="S51">
        <v>1378767</v>
      </c>
      <c r="T51" t="s">
        <v>66</v>
      </c>
      <c r="U51">
        <v>2</v>
      </c>
      <c r="V51" t="s">
        <v>67</v>
      </c>
      <c r="X51" s="2">
        <v>43922</v>
      </c>
    </row>
    <row r="52" spans="1:24" x14ac:dyDescent="0.25">
      <c r="A52">
        <v>930.2</v>
      </c>
      <c r="B52" s="6">
        <f t="shared" si="0"/>
        <v>46</v>
      </c>
      <c r="C52" t="s">
        <v>38</v>
      </c>
      <c r="D52" s="1">
        <v>43982</v>
      </c>
      <c r="E52" t="s">
        <v>68</v>
      </c>
      <c r="F52" s="3">
        <v>0</v>
      </c>
      <c r="G52" s="3">
        <v>4970</v>
      </c>
      <c r="H52" t="s">
        <v>63</v>
      </c>
      <c r="I52" t="s">
        <v>41</v>
      </c>
      <c r="J52" t="s">
        <v>64</v>
      </c>
      <c r="N52">
        <v>0</v>
      </c>
      <c r="O52">
        <v>1</v>
      </c>
      <c r="R52" t="s">
        <v>69</v>
      </c>
      <c r="S52">
        <v>1380361</v>
      </c>
      <c r="T52" t="s">
        <v>66</v>
      </c>
      <c r="U52">
        <v>2</v>
      </c>
      <c r="V52" t="s">
        <v>67</v>
      </c>
      <c r="X52" s="2">
        <v>43952</v>
      </c>
    </row>
    <row r="53" spans="1:24" x14ac:dyDescent="0.25">
      <c r="A53">
        <v>930.2</v>
      </c>
      <c r="B53" s="6">
        <f t="shared" si="0"/>
        <v>47</v>
      </c>
      <c r="C53" t="s">
        <v>38</v>
      </c>
      <c r="D53" s="1">
        <v>44012</v>
      </c>
      <c r="E53" t="s">
        <v>62</v>
      </c>
      <c r="F53" s="3">
        <v>0</v>
      </c>
      <c r="G53" s="3">
        <v>4970</v>
      </c>
      <c r="H53" t="s">
        <v>63</v>
      </c>
      <c r="I53" t="s">
        <v>41</v>
      </c>
      <c r="J53" t="s">
        <v>64</v>
      </c>
      <c r="N53">
        <v>0</v>
      </c>
      <c r="O53">
        <v>1</v>
      </c>
      <c r="R53" t="s">
        <v>86</v>
      </c>
      <c r="S53">
        <v>1382294</v>
      </c>
      <c r="T53" t="s">
        <v>66</v>
      </c>
      <c r="U53">
        <v>2</v>
      </c>
      <c r="V53" t="s">
        <v>67</v>
      </c>
      <c r="X53" s="2">
        <v>43983</v>
      </c>
    </row>
    <row r="54" spans="1:24" x14ac:dyDescent="0.25">
      <c r="A54">
        <v>930.2</v>
      </c>
      <c r="B54" s="6">
        <f t="shared" si="0"/>
        <v>48</v>
      </c>
      <c r="C54" t="s">
        <v>38</v>
      </c>
      <c r="D54" s="1">
        <v>44013</v>
      </c>
      <c r="E54" t="s">
        <v>51</v>
      </c>
      <c r="F54" s="3">
        <v>10000</v>
      </c>
      <c r="G54" s="3">
        <v>0</v>
      </c>
      <c r="H54" t="s">
        <v>40</v>
      </c>
      <c r="I54" t="s">
        <v>41</v>
      </c>
      <c r="J54" t="s">
        <v>42</v>
      </c>
      <c r="K54">
        <v>10667</v>
      </c>
      <c r="L54" t="s">
        <v>47</v>
      </c>
      <c r="M54">
        <v>43</v>
      </c>
      <c r="N54">
        <v>156666</v>
      </c>
      <c r="O54">
        <v>1</v>
      </c>
      <c r="R54" t="s">
        <v>0</v>
      </c>
      <c r="S54">
        <v>1383043</v>
      </c>
      <c r="T54" t="s">
        <v>14</v>
      </c>
      <c r="U54">
        <v>26</v>
      </c>
      <c r="V54" t="s">
        <v>45</v>
      </c>
      <c r="X54" s="2">
        <v>44013</v>
      </c>
    </row>
    <row r="55" spans="1:24" x14ac:dyDescent="0.25">
      <c r="A55">
        <v>930.2</v>
      </c>
      <c r="B55" s="6">
        <f t="shared" si="0"/>
        <v>49</v>
      </c>
      <c r="C55" t="s">
        <v>38</v>
      </c>
      <c r="D55" s="1">
        <v>44043</v>
      </c>
      <c r="E55" t="s">
        <v>85</v>
      </c>
      <c r="F55" s="3">
        <v>0</v>
      </c>
      <c r="G55" s="3">
        <v>4970</v>
      </c>
      <c r="H55" t="s">
        <v>63</v>
      </c>
      <c r="I55" t="s">
        <v>41</v>
      </c>
      <c r="J55" t="s">
        <v>64</v>
      </c>
      <c r="N55">
        <v>0</v>
      </c>
      <c r="O55">
        <v>1</v>
      </c>
      <c r="R55" t="s">
        <v>73</v>
      </c>
      <c r="S55">
        <v>1384124</v>
      </c>
      <c r="T55" t="s">
        <v>66</v>
      </c>
      <c r="U55">
        <v>2</v>
      </c>
      <c r="V55" t="s">
        <v>67</v>
      </c>
      <c r="X55" s="2">
        <v>44013</v>
      </c>
    </row>
    <row r="56" spans="1:24" x14ac:dyDescent="0.25">
      <c r="A56">
        <v>930.2</v>
      </c>
      <c r="B56" s="6">
        <f t="shared" si="0"/>
        <v>50</v>
      </c>
      <c r="C56" t="s">
        <v>38</v>
      </c>
      <c r="D56" s="1">
        <v>44056</v>
      </c>
      <c r="E56" t="s">
        <v>44</v>
      </c>
      <c r="F56" s="3">
        <v>1500</v>
      </c>
      <c r="G56" s="3">
        <v>0</v>
      </c>
      <c r="H56" t="s">
        <v>40</v>
      </c>
      <c r="I56" t="s">
        <v>41</v>
      </c>
      <c r="J56" t="s">
        <v>42</v>
      </c>
      <c r="K56">
        <v>10292</v>
      </c>
      <c r="L56" t="s">
        <v>20</v>
      </c>
      <c r="M56">
        <v>20200814110714</v>
      </c>
      <c r="N56">
        <v>157032</v>
      </c>
      <c r="O56">
        <v>1</v>
      </c>
      <c r="R56" t="s">
        <v>0</v>
      </c>
      <c r="S56">
        <v>1385108</v>
      </c>
      <c r="T56" t="s">
        <v>14</v>
      </c>
      <c r="U56">
        <v>53</v>
      </c>
      <c r="V56" t="s">
        <v>45</v>
      </c>
      <c r="X56" s="2">
        <v>44044</v>
      </c>
    </row>
    <row r="57" spans="1:24" x14ac:dyDescent="0.25">
      <c r="A57">
        <v>930.2</v>
      </c>
      <c r="B57" s="6">
        <f t="shared" si="0"/>
        <v>51</v>
      </c>
      <c r="C57" t="s">
        <v>38</v>
      </c>
      <c r="D57" s="1">
        <v>44049</v>
      </c>
      <c r="E57" t="s">
        <v>44</v>
      </c>
      <c r="F57" s="3">
        <v>2500</v>
      </c>
      <c r="G57" s="3">
        <v>0</v>
      </c>
      <c r="H57" t="s">
        <v>40</v>
      </c>
      <c r="I57" t="s">
        <v>41</v>
      </c>
      <c r="J57" t="s">
        <v>42</v>
      </c>
      <c r="K57">
        <v>10669</v>
      </c>
      <c r="L57" t="s">
        <v>53</v>
      </c>
      <c r="M57">
        <v>20200807074655</v>
      </c>
      <c r="N57">
        <v>156956</v>
      </c>
      <c r="O57">
        <v>1</v>
      </c>
      <c r="R57" t="s">
        <v>0</v>
      </c>
      <c r="S57">
        <v>1384489</v>
      </c>
      <c r="T57" t="s">
        <v>14</v>
      </c>
      <c r="U57">
        <v>10</v>
      </c>
      <c r="V57" t="s">
        <v>45</v>
      </c>
      <c r="X57" s="2">
        <v>44044</v>
      </c>
    </row>
    <row r="58" spans="1:24" x14ac:dyDescent="0.25">
      <c r="A58">
        <v>930.2</v>
      </c>
      <c r="B58" s="6">
        <f t="shared" si="0"/>
        <v>52</v>
      </c>
      <c r="C58" t="s">
        <v>38</v>
      </c>
      <c r="D58" s="1">
        <v>44049</v>
      </c>
      <c r="E58" t="s">
        <v>44</v>
      </c>
      <c r="F58" s="3">
        <v>10000</v>
      </c>
      <c r="G58" s="3">
        <v>0</v>
      </c>
      <c r="H58" t="s">
        <v>40</v>
      </c>
      <c r="I58" t="s">
        <v>41</v>
      </c>
      <c r="J58" t="s">
        <v>42</v>
      </c>
      <c r="K58">
        <v>8110</v>
      </c>
      <c r="L58" t="s">
        <v>12</v>
      </c>
      <c r="M58">
        <v>20200807074753</v>
      </c>
      <c r="N58">
        <v>156864</v>
      </c>
      <c r="O58">
        <v>1</v>
      </c>
      <c r="R58" t="s">
        <v>0</v>
      </c>
      <c r="S58">
        <v>1384382</v>
      </c>
      <c r="T58" t="s">
        <v>14</v>
      </c>
      <c r="U58">
        <v>39</v>
      </c>
      <c r="V58" t="s">
        <v>45</v>
      </c>
      <c r="X58" s="2">
        <v>44044</v>
      </c>
    </row>
    <row r="59" spans="1:24" x14ac:dyDescent="0.25">
      <c r="A59">
        <v>930.2</v>
      </c>
      <c r="B59" s="6">
        <f t="shared" si="0"/>
        <v>53</v>
      </c>
      <c r="C59" t="s">
        <v>38</v>
      </c>
      <c r="D59" s="1">
        <v>44049</v>
      </c>
      <c r="E59" t="s">
        <v>44</v>
      </c>
      <c r="F59" s="3">
        <v>3000</v>
      </c>
      <c r="G59" s="3">
        <v>0</v>
      </c>
      <c r="H59" t="s">
        <v>40</v>
      </c>
      <c r="I59" t="s">
        <v>41</v>
      </c>
      <c r="J59" t="s">
        <v>42</v>
      </c>
      <c r="K59">
        <v>8184</v>
      </c>
      <c r="L59" t="s">
        <v>19</v>
      </c>
      <c r="M59">
        <v>20200807074853</v>
      </c>
      <c r="N59">
        <v>156945</v>
      </c>
      <c r="O59">
        <v>1</v>
      </c>
      <c r="R59" t="s">
        <v>0</v>
      </c>
      <c r="S59">
        <v>1384489</v>
      </c>
      <c r="T59" t="s">
        <v>14</v>
      </c>
      <c r="U59">
        <v>11</v>
      </c>
      <c r="V59" t="s">
        <v>45</v>
      </c>
      <c r="X59" s="2">
        <v>44044</v>
      </c>
    </row>
    <row r="60" spans="1:24" x14ac:dyDescent="0.25">
      <c r="A60">
        <v>930.2</v>
      </c>
      <c r="B60" s="6">
        <f t="shared" si="0"/>
        <v>54</v>
      </c>
      <c r="C60" t="s">
        <v>38</v>
      </c>
      <c r="D60" s="1">
        <v>44049</v>
      </c>
      <c r="E60" t="s">
        <v>44</v>
      </c>
      <c r="F60" s="3">
        <v>3000</v>
      </c>
      <c r="G60" s="3">
        <v>0</v>
      </c>
      <c r="H60" t="s">
        <v>40</v>
      </c>
      <c r="I60" t="s">
        <v>41</v>
      </c>
      <c r="J60" t="s">
        <v>42</v>
      </c>
      <c r="K60">
        <v>8506</v>
      </c>
      <c r="L60" t="s">
        <v>18</v>
      </c>
      <c r="M60">
        <v>20200807074320</v>
      </c>
      <c r="N60">
        <v>156960</v>
      </c>
      <c r="O60">
        <v>1</v>
      </c>
      <c r="R60" t="s">
        <v>0</v>
      </c>
      <c r="S60">
        <v>1384489</v>
      </c>
      <c r="T60" t="s">
        <v>14</v>
      </c>
      <c r="U60">
        <v>12</v>
      </c>
      <c r="V60" t="s">
        <v>45</v>
      </c>
      <c r="X60" s="2">
        <v>44044</v>
      </c>
    </row>
    <row r="61" spans="1:24" x14ac:dyDescent="0.25">
      <c r="A61">
        <v>930.2</v>
      </c>
      <c r="B61" s="6">
        <f t="shared" si="0"/>
        <v>55</v>
      </c>
      <c r="C61" t="s">
        <v>38</v>
      </c>
      <c r="D61" s="1">
        <v>44074</v>
      </c>
      <c r="E61" t="s">
        <v>68</v>
      </c>
      <c r="F61" s="3">
        <v>0</v>
      </c>
      <c r="G61" s="3">
        <v>4965.2700000000004</v>
      </c>
      <c r="H61" t="s">
        <v>63</v>
      </c>
      <c r="I61" t="s">
        <v>41</v>
      </c>
      <c r="J61" t="s">
        <v>64</v>
      </c>
      <c r="N61">
        <v>0</v>
      </c>
      <c r="O61">
        <v>1</v>
      </c>
      <c r="R61" t="s">
        <v>69</v>
      </c>
      <c r="S61">
        <v>1385694</v>
      </c>
      <c r="T61" t="s">
        <v>66</v>
      </c>
      <c r="U61">
        <v>2</v>
      </c>
      <c r="V61" t="s">
        <v>67</v>
      </c>
      <c r="X61" s="2">
        <v>44044</v>
      </c>
    </row>
    <row r="62" spans="1:24" x14ac:dyDescent="0.25">
      <c r="A62">
        <v>930.2</v>
      </c>
      <c r="B62" s="6">
        <f t="shared" si="0"/>
        <v>56</v>
      </c>
      <c r="C62" t="s">
        <v>38</v>
      </c>
      <c r="D62" s="1">
        <v>44104</v>
      </c>
      <c r="E62" t="s">
        <v>68</v>
      </c>
      <c r="F62" s="3">
        <v>0</v>
      </c>
      <c r="G62" s="3">
        <v>4965.2700000000004</v>
      </c>
      <c r="H62" t="s">
        <v>63</v>
      </c>
      <c r="I62" t="s">
        <v>41</v>
      </c>
      <c r="J62" t="s">
        <v>64</v>
      </c>
      <c r="N62">
        <v>0</v>
      </c>
      <c r="O62">
        <v>1</v>
      </c>
      <c r="R62" t="s">
        <v>69</v>
      </c>
      <c r="S62">
        <v>1387800</v>
      </c>
      <c r="T62" t="s">
        <v>66</v>
      </c>
      <c r="U62">
        <v>2</v>
      </c>
      <c r="V62" t="s">
        <v>67</v>
      </c>
      <c r="X62" s="2">
        <v>44075</v>
      </c>
    </row>
    <row r="63" spans="1:24" x14ac:dyDescent="0.25">
      <c r="A63">
        <v>930.2</v>
      </c>
      <c r="B63" s="6">
        <f t="shared" si="0"/>
        <v>57</v>
      </c>
      <c r="C63" t="s">
        <v>38</v>
      </c>
      <c r="D63" s="1">
        <v>44135</v>
      </c>
      <c r="E63" t="s">
        <v>68</v>
      </c>
      <c r="F63" s="3">
        <v>0</v>
      </c>
      <c r="G63" s="3">
        <v>4965.2700000000004</v>
      </c>
      <c r="H63" t="s">
        <v>63</v>
      </c>
      <c r="I63" t="s">
        <v>41</v>
      </c>
      <c r="J63" t="s">
        <v>64</v>
      </c>
      <c r="N63">
        <v>0</v>
      </c>
      <c r="O63">
        <v>1</v>
      </c>
      <c r="R63" t="s">
        <v>69</v>
      </c>
      <c r="S63">
        <v>1389534</v>
      </c>
      <c r="T63" t="s">
        <v>66</v>
      </c>
      <c r="U63">
        <v>2</v>
      </c>
      <c r="V63" t="s">
        <v>67</v>
      </c>
      <c r="X63" s="2">
        <v>44105</v>
      </c>
    </row>
    <row r="64" spans="1:24" x14ac:dyDescent="0.25">
      <c r="A64">
        <v>930.2</v>
      </c>
      <c r="B64" s="6">
        <f t="shared" si="0"/>
        <v>58</v>
      </c>
      <c r="C64" t="s">
        <v>38</v>
      </c>
      <c r="D64" s="1">
        <v>44165</v>
      </c>
      <c r="E64" t="s">
        <v>68</v>
      </c>
      <c r="F64" s="3">
        <v>0</v>
      </c>
      <c r="G64" s="3">
        <v>4965.2700000000004</v>
      </c>
      <c r="H64" t="s">
        <v>63</v>
      </c>
      <c r="I64" t="s">
        <v>41</v>
      </c>
      <c r="J64" t="s">
        <v>64</v>
      </c>
      <c r="N64">
        <v>0</v>
      </c>
      <c r="O64">
        <v>1</v>
      </c>
      <c r="R64" t="s">
        <v>69</v>
      </c>
      <c r="S64">
        <v>1391184</v>
      </c>
      <c r="T64" t="s">
        <v>66</v>
      </c>
      <c r="U64">
        <v>2</v>
      </c>
      <c r="V64" t="s">
        <v>67</v>
      </c>
      <c r="X64" s="2">
        <v>44136</v>
      </c>
    </row>
    <row r="65" spans="1:24" x14ac:dyDescent="0.25">
      <c r="A65">
        <v>930.2</v>
      </c>
      <c r="B65" s="6">
        <f t="shared" si="0"/>
        <v>59</v>
      </c>
      <c r="C65" t="s">
        <v>38</v>
      </c>
      <c r="D65" s="1">
        <v>44196</v>
      </c>
      <c r="E65" t="s">
        <v>68</v>
      </c>
      <c r="F65" s="3">
        <v>0</v>
      </c>
      <c r="G65" s="3">
        <v>4965.28</v>
      </c>
      <c r="H65" t="s">
        <v>63</v>
      </c>
      <c r="I65" t="s">
        <v>41</v>
      </c>
      <c r="J65" t="s">
        <v>64</v>
      </c>
      <c r="N65">
        <v>0</v>
      </c>
      <c r="O65">
        <v>1</v>
      </c>
      <c r="R65" t="s">
        <v>73</v>
      </c>
      <c r="S65">
        <v>1393148</v>
      </c>
      <c r="T65" t="s">
        <v>66</v>
      </c>
      <c r="U65">
        <v>2</v>
      </c>
      <c r="V65" t="s">
        <v>67</v>
      </c>
      <c r="X65" s="2">
        <v>44166</v>
      </c>
    </row>
    <row r="66" spans="1:24" x14ac:dyDescent="0.25">
      <c r="B66" s="6">
        <f t="shared" si="0"/>
        <v>60</v>
      </c>
      <c r="D66" s="1"/>
      <c r="F66" s="4">
        <f>SUM(F46:F65)</f>
        <v>30300</v>
      </c>
      <c r="G66" s="4">
        <f>SUM(G46:G65)</f>
        <v>59616.360000000015</v>
      </c>
      <c r="H66" s="5">
        <f>F66-G66</f>
        <v>-29316.360000000015</v>
      </c>
      <c r="X66" s="2"/>
    </row>
    <row r="67" spans="1:24" x14ac:dyDescent="0.25">
      <c r="A67">
        <v>930.2</v>
      </c>
      <c r="B67" s="6">
        <f t="shared" si="0"/>
        <v>61</v>
      </c>
      <c r="C67" t="s">
        <v>38</v>
      </c>
      <c r="D67" s="1">
        <v>44227</v>
      </c>
      <c r="E67" t="s">
        <v>68</v>
      </c>
      <c r="F67" s="3">
        <v>0</v>
      </c>
      <c r="G67" s="3">
        <v>4970</v>
      </c>
      <c r="H67" t="s">
        <v>63</v>
      </c>
      <c r="I67" t="s">
        <v>41</v>
      </c>
      <c r="J67" t="s">
        <v>64</v>
      </c>
      <c r="N67">
        <v>0</v>
      </c>
      <c r="O67">
        <v>1</v>
      </c>
      <c r="R67" t="s">
        <v>73</v>
      </c>
      <c r="S67">
        <v>1394810</v>
      </c>
      <c r="T67" t="s">
        <v>66</v>
      </c>
      <c r="U67">
        <v>2</v>
      </c>
      <c r="V67" t="s">
        <v>67</v>
      </c>
      <c r="X67" s="2">
        <v>44197</v>
      </c>
    </row>
    <row r="68" spans="1:24" x14ac:dyDescent="0.25">
      <c r="A68">
        <v>930.2</v>
      </c>
      <c r="B68" s="6">
        <f t="shared" si="0"/>
        <v>62</v>
      </c>
      <c r="C68" t="s">
        <v>38</v>
      </c>
      <c r="D68" s="1">
        <v>44255</v>
      </c>
      <c r="E68" t="s">
        <v>83</v>
      </c>
      <c r="F68" s="3">
        <v>0</v>
      </c>
      <c r="G68" s="3">
        <v>4970</v>
      </c>
      <c r="H68" t="s">
        <v>63</v>
      </c>
      <c r="I68" t="s">
        <v>41</v>
      </c>
      <c r="J68" t="s">
        <v>64</v>
      </c>
      <c r="N68">
        <v>0</v>
      </c>
      <c r="O68">
        <v>1</v>
      </c>
      <c r="R68" t="s">
        <v>83</v>
      </c>
      <c r="S68">
        <v>1396515</v>
      </c>
      <c r="T68" t="s">
        <v>66</v>
      </c>
      <c r="U68">
        <v>2</v>
      </c>
      <c r="V68" t="s">
        <v>84</v>
      </c>
      <c r="X68" s="2">
        <v>44228</v>
      </c>
    </row>
    <row r="69" spans="1:24" x14ac:dyDescent="0.25">
      <c r="A69">
        <v>930.2</v>
      </c>
      <c r="B69" s="6">
        <f t="shared" si="0"/>
        <v>63</v>
      </c>
      <c r="C69" t="s">
        <v>38</v>
      </c>
      <c r="D69" s="1">
        <v>44286</v>
      </c>
      <c r="E69" t="s">
        <v>70</v>
      </c>
      <c r="F69" s="3">
        <v>0</v>
      </c>
      <c r="G69" s="3">
        <v>4970</v>
      </c>
      <c r="H69" t="s">
        <v>63</v>
      </c>
      <c r="I69" t="s">
        <v>41</v>
      </c>
      <c r="J69" t="s">
        <v>64</v>
      </c>
      <c r="N69">
        <v>0</v>
      </c>
      <c r="O69">
        <v>1</v>
      </c>
      <c r="R69" t="s">
        <v>69</v>
      </c>
      <c r="S69">
        <v>1398312</v>
      </c>
      <c r="T69" t="s">
        <v>66</v>
      </c>
      <c r="U69">
        <v>2</v>
      </c>
      <c r="V69" t="s">
        <v>67</v>
      </c>
      <c r="X69" s="2">
        <v>44256</v>
      </c>
    </row>
    <row r="70" spans="1:24" x14ac:dyDescent="0.25">
      <c r="A70">
        <v>930.2</v>
      </c>
      <c r="B70" s="6">
        <f t="shared" si="0"/>
        <v>64</v>
      </c>
      <c r="C70" t="s">
        <v>38</v>
      </c>
      <c r="D70" s="1">
        <v>44306</v>
      </c>
      <c r="E70" t="s">
        <v>55</v>
      </c>
      <c r="F70" s="3">
        <v>50</v>
      </c>
      <c r="G70" s="3">
        <v>0</v>
      </c>
      <c r="H70" t="s">
        <v>40</v>
      </c>
      <c r="I70" t="s">
        <v>41</v>
      </c>
      <c r="J70" t="s">
        <v>42</v>
      </c>
      <c r="K70">
        <v>2026</v>
      </c>
      <c r="L70" t="s">
        <v>23</v>
      </c>
      <c r="M70">
        <v>20210420142218</v>
      </c>
      <c r="N70">
        <v>161518</v>
      </c>
      <c r="O70">
        <v>1</v>
      </c>
      <c r="R70" t="s">
        <v>0</v>
      </c>
      <c r="S70">
        <v>1399679</v>
      </c>
      <c r="T70" t="s">
        <v>14</v>
      </c>
      <c r="U70">
        <v>78</v>
      </c>
      <c r="V70" t="s">
        <v>45</v>
      </c>
      <c r="X70" s="2">
        <v>44287</v>
      </c>
    </row>
    <row r="71" spans="1:24" x14ac:dyDescent="0.25">
      <c r="A71">
        <v>930.2</v>
      </c>
      <c r="B71" s="6">
        <f t="shared" si="0"/>
        <v>65</v>
      </c>
      <c r="C71" t="s">
        <v>38</v>
      </c>
      <c r="D71" s="1">
        <v>44316</v>
      </c>
      <c r="E71" t="s">
        <v>68</v>
      </c>
      <c r="F71" s="3">
        <v>0</v>
      </c>
      <c r="G71" s="3">
        <v>4970</v>
      </c>
      <c r="H71" t="s">
        <v>63</v>
      </c>
      <c r="I71" t="s">
        <v>41</v>
      </c>
      <c r="J71" t="s">
        <v>64</v>
      </c>
      <c r="N71">
        <v>0</v>
      </c>
      <c r="O71">
        <v>1</v>
      </c>
      <c r="R71" t="s">
        <v>69</v>
      </c>
      <c r="S71">
        <v>1400252</v>
      </c>
      <c r="T71" t="s">
        <v>66</v>
      </c>
      <c r="U71">
        <v>2</v>
      </c>
      <c r="V71" t="s">
        <v>67</v>
      </c>
      <c r="X71" s="2">
        <v>44287</v>
      </c>
    </row>
    <row r="72" spans="1:24" x14ac:dyDescent="0.25">
      <c r="A72">
        <v>930.2</v>
      </c>
      <c r="B72" s="6">
        <f t="shared" si="0"/>
        <v>66</v>
      </c>
      <c r="C72" t="s">
        <v>38</v>
      </c>
      <c r="D72" s="1">
        <v>44347</v>
      </c>
      <c r="E72" t="s">
        <v>82</v>
      </c>
      <c r="F72" s="3">
        <v>0</v>
      </c>
      <c r="G72" s="3">
        <v>4970</v>
      </c>
      <c r="H72" t="s">
        <v>63</v>
      </c>
      <c r="I72" t="s">
        <v>41</v>
      </c>
      <c r="J72" t="s">
        <v>64</v>
      </c>
      <c r="N72">
        <v>0</v>
      </c>
      <c r="O72">
        <v>1</v>
      </c>
      <c r="R72" t="s">
        <v>69</v>
      </c>
      <c r="S72">
        <v>1402032</v>
      </c>
      <c r="T72" t="s">
        <v>66</v>
      </c>
      <c r="U72">
        <v>2</v>
      </c>
      <c r="V72" t="s">
        <v>67</v>
      </c>
      <c r="X72" s="2">
        <v>44317</v>
      </c>
    </row>
    <row r="73" spans="1:24" x14ac:dyDescent="0.25">
      <c r="A73">
        <v>930.2</v>
      </c>
      <c r="B73" s="6">
        <f t="shared" ref="B73:B106" si="1">B72+1</f>
        <v>67</v>
      </c>
      <c r="C73" t="s">
        <v>38</v>
      </c>
      <c r="D73" s="1">
        <v>44348</v>
      </c>
      <c r="E73" t="s">
        <v>44</v>
      </c>
      <c r="F73" s="3">
        <v>2500</v>
      </c>
      <c r="G73" s="3">
        <v>0</v>
      </c>
      <c r="H73" t="s">
        <v>40</v>
      </c>
      <c r="I73" t="s">
        <v>41</v>
      </c>
      <c r="J73" t="s">
        <v>42</v>
      </c>
      <c r="K73">
        <v>10669</v>
      </c>
      <c r="L73" t="s">
        <v>53</v>
      </c>
      <c r="M73">
        <v>20210603102645</v>
      </c>
      <c r="N73">
        <v>161923</v>
      </c>
      <c r="O73">
        <v>1</v>
      </c>
      <c r="R73" t="s">
        <v>0</v>
      </c>
      <c r="S73">
        <v>1402206</v>
      </c>
      <c r="T73" t="s">
        <v>14</v>
      </c>
      <c r="U73">
        <v>27</v>
      </c>
      <c r="V73" t="s">
        <v>45</v>
      </c>
      <c r="X73" s="2">
        <v>44348</v>
      </c>
    </row>
    <row r="74" spans="1:24" x14ac:dyDescent="0.25">
      <c r="A74">
        <v>930.2</v>
      </c>
      <c r="B74" s="6">
        <f t="shared" si="1"/>
        <v>68</v>
      </c>
      <c r="C74" t="s">
        <v>38</v>
      </c>
      <c r="D74" s="1">
        <v>44348</v>
      </c>
      <c r="E74" t="s">
        <v>59</v>
      </c>
      <c r="F74" s="3">
        <v>3000</v>
      </c>
      <c r="G74" s="3">
        <v>0</v>
      </c>
      <c r="H74" t="s">
        <v>40</v>
      </c>
      <c r="I74" t="s">
        <v>41</v>
      </c>
      <c r="J74" t="s">
        <v>42</v>
      </c>
      <c r="K74">
        <v>8506</v>
      </c>
      <c r="L74" t="s">
        <v>18</v>
      </c>
      <c r="M74">
        <v>72073</v>
      </c>
      <c r="N74">
        <v>162094</v>
      </c>
      <c r="O74">
        <v>1</v>
      </c>
      <c r="R74" t="s">
        <v>0</v>
      </c>
      <c r="S74">
        <v>1402401</v>
      </c>
      <c r="T74" t="s">
        <v>14</v>
      </c>
      <c r="U74">
        <v>4</v>
      </c>
      <c r="V74" t="s">
        <v>45</v>
      </c>
      <c r="X74" s="2">
        <v>44348</v>
      </c>
    </row>
    <row r="75" spans="1:24" x14ac:dyDescent="0.25">
      <c r="A75">
        <v>930.2</v>
      </c>
      <c r="B75" s="6">
        <f t="shared" si="1"/>
        <v>69</v>
      </c>
      <c r="C75" t="s">
        <v>38</v>
      </c>
      <c r="D75" s="1">
        <v>44377</v>
      </c>
      <c r="E75" t="s">
        <v>81</v>
      </c>
      <c r="F75" s="3">
        <v>0</v>
      </c>
      <c r="G75" s="3">
        <v>4970</v>
      </c>
      <c r="H75" t="s">
        <v>63</v>
      </c>
      <c r="I75" t="s">
        <v>41</v>
      </c>
      <c r="J75" t="s">
        <v>64</v>
      </c>
      <c r="N75">
        <v>0</v>
      </c>
      <c r="O75">
        <v>1</v>
      </c>
      <c r="R75" t="s">
        <v>69</v>
      </c>
      <c r="S75">
        <v>1403974</v>
      </c>
      <c r="T75" t="s">
        <v>66</v>
      </c>
      <c r="U75">
        <v>2</v>
      </c>
      <c r="V75" t="s">
        <v>67</v>
      </c>
      <c r="X75" s="2">
        <v>44348</v>
      </c>
    </row>
    <row r="76" spans="1:24" x14ac:dyDescent="0.25">
      <c r="A76">
        <v>930.2</v>
      </c>
      <c r="B76" s="6">
        <f t="shared" si="1"/>
        <v>70</v>
      </c>
      <c r="C76" t="s">
        <v>38</v>
      </c>
      <c r="D76" s="1">
        <v>44378</v>
      </c>
      <c r="E76" t="s">
        <v>46</v>
      </c>
      <c r="F76" s="3">
        <v>7000</v>
      </c>
      <c r="G76" s="3">
        <v>0</v>
      </c>
      <c r="H76" t="s">
        <v>40</v>
      </c>
      <c r="I76" t="s">
        <v>41</v>
      </c>
      <c r="J76" t="s">
        <v>42</v>
      </c>
      <c r="K76">
        <v>10667</v>
      </c>
      <c r="L76" t="s">
        <v>47</v>
      </c>
      <c r="M76" t="s">
        <v>50</v>
      </c>
      <c r="N76">
        <v>162321</v>
      </c>
      <c r="O76">
        <v>1</v>
      </c>
      <c r="R76" t="s">
        <v>0</v>
      </c>
      <c r="S76">
        <v>1404178</v>
      </c>
      <c r="T76" t="s">
        <v>14</v>
      </c>
      <c r="U76">
        <v>52</v>
      </c>
      <c r="V76" t="s">
        <v>45</v>
      </c>
      <c r="X76" s="2">
        <v>44378</v>
      </c>
    </row>
    <row r="77" spans="1:24" x14ac:dyDescent="0.25">
      <c r="A77">
        <v>930.2</v>
      </c>
      <c r="B77" s="6">
        <f t="shared" si="1"/>
        <v>71</v>
      </c>
      <c r="C77" t="s">
        <v>38</v>
      </c>
      <c r="D77" s="1">
        <v>44400</v>
      </c>
      <c r="E77" t="s">
        <v>44</v>
      </c>
      <c r="F77" s="3">
        <v>10000</v>
      </c>
      <c r="G77" s="3">
        <v>0</v>
      </c>
      <c r="H77" t="s">
        <v>40</v>
      </c>
      <c r="I77" t="s">
        <v>41</v>
      </c>
      <c r="J77" t="s">
        <v>42</v>
      </c>
      <c r="K77">
        <v>8110</v>
      </c>
      <c r="L77" t="s">
        <v>12</v>
      </c>
      <c r="M77">
        <v>20210805140745</v>
      </c>
      <c r="N77">
        <v>162595</v>
      </c>
      <c r="O77">
        <v>1</v>
      </c>
      <c r="R77" t="s">
        <v>0</v>
      </c>
      <c r="S77">
        <v>1405987</v>
      </c>
      <c r="T77" t="s">
        <v>14</v>
      </c>
      <c r="U77">
        <v>65</v>
      </c>
      <c r="V77" t="s">
        <v>45</v>
      </c>
      <c r="X77" s="2">
        <v>44378</v>
      </c>
    </row>
    <row r="78" spans="1:24" x14ac:dyDescent="0.25">
      <c r="A78">
        <v>930.2</v>
      </c>
      <c r="B78" s="6">
        <f t="shared" si="1"/>
        <v>72</v>
      </c>
      <c r="C78" t="s">
        <v>38</v>
      </c>
      <c r="D78" s="1">
        <v>44408</v>
      </c>
      <c r="E78" t="s">
        <v>68</v>
      </c>
      <c r="F78" s="3">
        <v>0</v>
      </c>
      <c r="G78" s="3">
        <v>4970</v>
      </c>
      <c r="H78" t="s">
        <v>63</v>
      </c>
      <c r="I78" t="s">
        <v>41</v>
      </c>
      <c r="J78" t="s">
        <v>64</v>
      </c>
      <c r="N78">
        <v>0</v>
      </c>
      <c r="O78">
        <v>1</v>
      </c>
      <c r="R78" t="s">
        <v>69</v>
      </c>
      <c r="S78">
        <v>1405540</v>
      </c>
      <c r="T78" t="s">
        <v>66</v>
      </c>
      <c r="U78">
        <v>2</v>
      </c>
      <c r="V78" t="s">
        <v>67</v>
      </c>
      <c r="X78" s="2">
        <v>44378</v>
      </c>
    </row>
    <row r="79" spans="1:24" x14ac:dyDescent="0.25">
      <c r="A79">
        <v>930.2</v>
      </c>
      <c r="B79" s="6">
        <f t="shared" si="1"/>
        <v>73</v>
      </c>
      <c r="C79" t="s">
        <v>38</v>
      </c>
      <c r="D79" s="1">
        <v>44439</v>
      </c>
      <c r="E79" t="s">
        <v>68</v>
      </c>
      <c r="F79" s="3">
        <v>0</v>
      </c>
      <c r="G79" s="3">
        <v>4970</v>
      </c>
      <c r="H79" t="s">
        <v>63</v>
      </c>
      <c r="I79" t="s">
        <v>41</v>
      </c>
      <c r="J79" t="s">
        <v>64</v>
      </c>
      <c r="N79">
        <v>0</v>
      </c>
      <c r="O79">
        <v>1</v>
      </c>
      <c r="R79" t="s">
        <v>69</v>
      </c>
      <c r="S79">
        <v>1407682</v>
      </c>
      <c r="T79" t="s">
        <v>66</v>
      </c>
      <c r="U79">
        <v>2</v>
      </c>
      <c r="V79" t="s">
        <v>67</v>
      </c>
      <c r="X79" s="2">
        <v>44409</v>
      </c>
    </row>
    <row r="80" spans="1:24" x14ac:dyDescent="0.25">
      <c r="A80">
        <v>930.2</v>
      </c>
      <c r="B80" s="6">
        <f t="shared" si="1"/>
        <v>74</v>
      </c>
      <c r="C80" t="s">
        <v>38</v>
      </c>
      <c r="D80" s="1">
        <v>44469</v>
      </c>
      <c r="E80" t="s">
        <v>68</v>
      </c>
      <c r="F80" s="3">
        <v>0</v>
      </c>
      <c r="G80" s="3">
        <v>4970</v>
      </c>
      <c r="H80" t="s">
        <v>63</v>
      </c>
      <c r="I80" t="s">
        <v>41</v>
      </c>
      <c r="J80" t="s">
        <v>64</v>
      </c>
      <c r="N80">
        <v>0</v>
      </c>
      <c r="O80">
        <v>1</v>
      </c>
      <c r="R80" t="s">
        <v>69</v>
      </c>
      <c r="S80">
        <v>1409675</v>
      </c>
      <c r="T80" t="s">
        <v>66</v>
      </c>
      <c r="U80">
        <v>2</v>
      </c>
      <c r="V80" t="s">
        <v>67</v>
      </c>
      <c r="X80" s="2">
        <v>44440</v>
      </c>
    </row>
    <row r="81" spans="1:24" x14ac:dyDescent="0.25">
      <c r="A81">
        <v>930.2</v>
      </c>
      <c r="B81" s="6">
        <f t="shared" si="1"/>
        <v>75</v>
      </c>
      <c r="C81" t="s">
        <v>38</v>
      </c>
      <c r="D81" s="1">
        <v>44500</v>
      </c>
      <c r="E81" t="s">
        <v>68</v>
      </c>
      <c r="F81" s="3">
        <v>0</v>
      </c>
      <c r="G81" s="3">
        <v>4970</v>
      </c>
      <c r="H81" t="s">
        <v>63</v>
      </c>
      <c r="I81" t="s">
        <v>41</v>
      </c>
      <c r="J81" t="s">
        <v>64</v>
      </c>
      <c r="N81">
        <v>0</v>
      </c>
      <c r="O81">
        <v>1</v>
      </c>
      <c r="R81" t="s">
        <v>69</v>
      </c>
      <c r="S81">
        <v>1411511</v>
      </c>
      <c r="T81" t="s">
        <v>66</v>
      </c>
      <c r="U81">
        <v>2</v>
      </c>
      <c r="V81" t="s">
        <v>67</v>
      </c>
      <c r="X81" s="2">
        <v>44470</v>
      </c>
    </row>
    <row r="82" spans="1:24" x14ac:dyDescent="0.25">
      <c r="A82">
        <v>930.2</v>
      </c>
      <c r="B82" s="6">
        <f t="shared" si="1"/>
        <v>76</v>
      </c>
      <c r="C82" t="s">
        <v>38</v>
      </c>
      <c r="D82" s="1">
        <v>44530</v>
      </c>
      <c r="E82" t="s">
        <v>80</v>
      </c>
      <c r="F82" s="3">
        <v>24850</v>
      </c>
      <c r="G82" s="3">
        <v>0</v>
      </c>
      <c r="H82" t="s">
        <v>63</v>
      </c>
      <c r="I82" t="s">
        <v>41</v>
      </c>
      <c r="J82" t="s">
        <v>64</v>
      </c>
      <c r="N82">
        <v>0</v>
      </c>
      <c r="O82">
        <v>1</v>
      </c>
      <c r="R82" t="s">
        <v>69</v>
      </c>
      <c r="S82">
        <v>1413788</v>
      </c>
      <c r="T82" t="s">
        <v>66</v>
      </c>
      <c r="U82">
        <v>1</v>
      </c>
      <c r="V82" t="s">
        <v>67</v>
      </c>
      <c r="X82" s="2">
        <v>44501</v>
      </c>
    </row>
    <row r="83" spans="1:24" x14ac:dyDescent="0.25">
      <c r="A83">
        <v>930.2</v>
      </c>
      <c r="B83" s="6">
        <f t="shared" si="1"/>
        <v>77</v>
      </c>
      <c r="C83" t="s">
        <v>38</v>
      </c>
      <c r="D83" s="1">
        <v>44530</v>
      </c>
      <c r="E83" t="s">
        <v>70</v>
      </c>
      <c r="F83" s="3">
        <v>4970</v>
      </c>
      <c r="G83" s="3">
        <v>0</v>
      </c>
      <c r="H83" t="s">
        <v>63</v>
      </c>
      <c r="I83" t="s">
        <v>41</v>
      </c>
      <c r="J83" t="s">
        <v>64</v>
      </c>
      <c r="N83">
        <v>0</v>
      </c>
      <c r="O83">
        <v>1</v>
      </c>
      <c r="R83" t="s">
        <v>69</v>
      </c>
      <c r="S83">
        <v>1413786</v>
      </c>
      <c r="T83" t="s">
        <v>66</v>
      </c>
      <c r="U83">
        <v>2</v>
      </c>
      <c r="V83" t="s">
        <v>67</v>
      </c>
      <c r="X83" s="2">
        <v>44501</v>
      </c>
    </row>
    <row r="84" spans="1:24" x14ac:dyDescent="0.25">
      <c r="A84">
        <v>930.2</v>
      </c>
      <c r="B84" s="6">
        <f t="shared" si="1"/>
        <v>78</v>
      </c>
      <c r="C84" t="s">
        <v>38</v>
      </c>
      <c r="D84" s="1">
        <v>44530</v>
      </c>
      <c r="E84" t="s">
        <v>70</v>
      </c>
      <c r="F84" s="3">
        <v>0</v>
      </c>
      <c r="G84" s="3">
        <v>4970</v>
      </c>
      <c r="H84" t="s">
        <v>63</v>
      </c>
      <c r="I84" t="s">
        <v>41</v>
      </c>
      <c r="J84" t="s">
        <v>64</v>
      </c>
      <c r="N84">
        <v>0</v>
      </c>
      <c r="O84">
        <v>1</v>
      </c>
      <c r="R84" t="s">
        <v>69</v>
      </c>
      <c r="S84">
        <v>1413406</v>
      </c>
      <c r="T84" t="s">
        <v>66</v>
      </c>
      <c r="U84">
        <v>2</v>
      </c>
      <c r="V84" t="s">
        <v>67</v>
      </c>
      <c r="X84" s="2">
        <v>44501</v>
      </c>
    </row>
    <row r="85" spans="1:24" x14ac:dyDescent="0.25">
      <c r="A85">
        <v>930.2</v>
      </c>
      <c r="B85" s="6">
        <f t="shared" si="1"/>
        <v>79</v>
      </c>
      <c r="C85" t="s">
        <v>38</v>
      </c>
      <c r="D85" s="1">
        <v>44561</v>
      </c>
      <c r="E85" t="s">
        <v>68</v>
      </c>
      <c r="F85" s="3">
        <v>0</v>
      </c>
      <c r="G85" s="3">
        <v>59616.26</v>
      </c>
      <c r="H85" t="s">
        <v>63</v>
      </c>
      <c r="I85" t="s">
        <v>41</v>
      </c>
      <c r="J85" t="s">
        <v>64</v>
      </c>
      <c r="N85">
        <v>0</v>
      </c>
      <c r="O85">
        <v>1</v>
      </c>
      <c r="R85" t="s">
        <v>73</v>
      </c>
      <c r="S85">
        <v>1415180</v>
      </c>
      <c r="T85" t="s">
        <v>66</v>
      </c>
      <c r="U85">
        <v>2</v>
      </c>
      <c r="V85" t="s">
        <v>67</v>
      </c>
      <c r="X85" s="2">
        <v>44531</v>
      </c>
    </row>
    <row r="86" spans="1:24" x14ac:dyDescent="0.25">
      <c r="A86">
        <v>930.2</v>
      </c>
      <c r="B86" s="6">
        <f t="shared" si="1"/>
        <v>80</v>
      </c>
      <c r="C86" t="s">
        <v>38</v>
      </c>
      <c r="D86" s="1">
        <v>44561</v>
      </c>
      <c r="E86" t="s">
        <v>78</v>
      </c>
      <c r="F86" s="3">
        <v>24850</v>
      </c>
      <c r="G86" s="3">
        <v>0</v>
      </c>
      <c r="H86" t="s">
        <v>63</v>
      </c>
      <c r="I86" t="s">
        <v>41</v>
      </c>
      <c r="J86" t="s">
        <v>64</v>
      </c>
      <c r="N86">
        <v>0</v>
      </c>
      <c r="O86">
        <v>1</v>
      </c>
      <c r="R86" t="s">
        <v>79</v>
      </c>
      <c r="S86">
        <v>1415114</v>
      </c>
      <c r="T86" t="s">
        <v>66</v>
      </c>
      <c r="U86">
        <v>1</v>
      </c>
      <c r="V86" t="s">
        <v>67</v>
      </c>
      <c r="X86" s="2">
        <v>44531</v>
      </c>
    </row>
    <row r="87" spans="1:24" x14ac:dyDescent="0.25">
      <c r="B87" s="6">
        <f t="shared" si="1"/>
        <v>81</v>
      </c>
      <c r="D87" s="1"/>
      <c r="F87" s="4">
        <f>SUM(F67:F86)</f>
        <v>77220</v>
      </c>
      <c r="G87" s="4">
        <f>SUM(G67:G86)</f>
        <v>114286.26000000001</v>
      </c>
      <c r="H87" s="5">
        <f>F87-G87</f>
        <v>-37066.260000000009</v>
      </c>
      <c r="X87" s="2"/>
    </row>
    <row r="88" spans="1:24" x14ac:dyDescent="0.25">
      <c r="A88">
        <v>930.2</v>
      </c>
      <c r="B88" s="6">
        <f t="shared" si="1"/>
        <v>82</v>
      </c>
      <c r="C88" t="s">
        <v>38</v>
      </c>
      <c r="D88" s="1">
        <v>44592</v>
      </c>
      <c r="E88" t="s">
        <v>68</v>
      </c>
      <c r="F88" s="3">
        <v>0</v>
      </c>
      <c r="G88" s="3">
        <v>4970</v>
      </c>
      <c r="H88" t="s">
        <v>63</v>
      </c>
      <c r="I88" t="s">
        <v>41</v>
      </c>
      <c r="J88" t="s">
        <v>64</v>
      </c>
      <c r="N88">
        <v>0</v>
      </c>
      <c r="O88">
        <v>1</v>
      </c>
      <c r="R88" t="s">
        <v>73</v>
      </c>
      <c r="S88">
        <v>1417036</v>
      </c>
      <c r="T88" t="s">
        <v>66</v>
      </c>
      <c r="U88">
        <v>2</v>
      </c>
      <c r="V88" t="s">
        <v>67</v>
      </c>
      <c r="X88" s="2">
        <v>44562</v>
      </c>
    </row>
    <row r="89" spans="1:24" x14ac:dyDescent="0.25">
      <c r="A89">
        <v>930.2</v>
      </c>
      <c r="B89" s="6">
        <f t="shared" si="1"/>
        <v>83</v>
      </c>
      <c r="C89" t="s">
        <v>38</v>
      </c>
      <c r="D89" s="1">
        <v>44620</v>
      </c>
      <c r="E89" t="s">
        <v>68</v>
      </c>
      <c r="F89" s="3">
        <v>0</v>
      </c>
      <c r="G89" s="3">
        <v>4970</v>
      </c>
      <c r="H89" t="s">
        <v>63</v>
      </c>
      <c r="I89" t="s">
        <v>41</v>
      </c>
      <c r="J89" t="s">
        <v>64</v>
      </c>
      <c r="N89">
        <v>0</v>
      </c>
      <c r="O89">
        <v>1</v>
      </c>
      <c r="R89" t="s">
        <v>69</v>
      </c>
      <c r="S89">
        <v>1418765</v>
      </c>
      <c r="T89" t="s">
        <v>66</v>
      </c>
      <c r="U89">
        <v>2</v>
      </c>
      <c r="V89" t="s">
        <v>67</v>
      </c>
      <c r="X89" s="2">
        <v>44593</v>
      </c>
    </row>
    <row r="90" spans="1:24" x14ac:dyDescent="0.25">
      <c r="A90">
        <v>930.2</v>
      </c>
      <c r="B90" s="6">
        <f t="shared" si="1"/>
        <v>84</v>
      </c>
      <c r="C90" t="s">
        <v>38</v>
      </c>
      <c r="D90" s="1">
        <v>44651</v>
      </c>
      <c r="E90" t="s">
        <v>68</v>
      </c>
      <c r="F90" s="3">
        <v>0</v>
      </c>
      <c r="G90" s="3">
        <v>4970</v>
      </c>
      <c r="H90" t="s">
        <v>63</v>
      </c>
      <c r="I90" t="s">
        <v>41</v>
      </c>
      <c r="J90" t="s">
        <v>64</v>
      </c>
      <c r="N90">
        <v>0</v>
      </c>
      <c r="O90">
        <v>1</v>
      </c>
      <c r="R90" t="s">
        <v>69</v>
      </c>
      <c r="S90">
        <v>1420854</v>
      </c>
      <c r="T90" t="s">
        <v>66</v>
      </c>
      <c r="U90">
        <v>2</v>
      </c>
      <c r="V90" t="s">
        <v>67</v>
      </c>
      <c r="X90" s="2">
        <v>44621</v>
      </c>
    </row>
    <row r="91" spans="1:24" x14ac:dyDescent="0.25">
      <c r="A91">
        <v>930.2</v>
      </c>
      <c r="B91" s="6">
        <f t="shared" si="1"/>
        <v>85</v>
      </c>
      <c r="C91" t="s">
        <v>38</v>
      </c>
      <c r="D91" s="1">
        <v>44681</v>
      </c>
      <c r="E91" t="s">
        <v>68</v>
      </c>
      <c r="F91" s="3">
        <v>0</v>
      </c>
      <c r="G91" s="3">
        <v>4970</v>
      </c>
      <c r="H91" t="s">
        <v>63</v>
      </c>
      <c r="I91" t="s">
        <v>41</v>
      </c>
      <c r="J91" t="s">
        <v>64</v>
      </c>
      <c r="N91">
        <v>0</v>
      </c>
      <c r="O91">
        <v>1</v>
      </c>
      <c r="R91" t="s">
        <v>69</v>
      </c>
      <c r="S91">
        <v>1422527</v>
      </c>
      <c r="T91" t="s">
        <v>66</v>
      </c>
      <c r="U91">
        <v>2</v>
      </c>
      <c r="V91" t="s">
        <v>67</v>
      </c>
      <c r="X91" s="2">
        <v>44652</v>
      </c>
    </row>
    <row r="92" spans="1:24" x14ac:dyDescent="0.25">
      <c r="A92">
        <v>930.2</v>
      </c>
      <c r="B92" s="6">
        <f t="shared" si="1"/>
        <v>86</v>
      </c>
      <c r="C92" t="s">
        <v>38</v>
      </c>
      <c r="D92" s="1">
        <v>44712</v>
      </c>
      <c r="E92" t="s">
        <v>68</v>
      </c>
      <c r="F92" s="3">
        <v>0</v>
      </c>
      <c r="G92" s="3">
        <v>4970</v>
      </c>
      <c r="H92" t="s">
        <v>63</v>
      </c>
      <c r="I92" t="s">
        <v>41</v>
      </c>
      <c r="J92" t="s">
        <v>64</v>
      </c>
      <c r="N92">
        <v>0</v>
      </c>
      <c r="O92">
        <v>1</v>
      </c>
      <c r="R92" t="s">
        <v>69</v>
      </c>
      <c r="S92">
        <v>1424325</v>
      </c>
      <c r="T92" t="s">
        <v>66</v>
      </c>
      <c r="U92">
        <v>2</v>
      </c>
      <c r="V92" t="s">
        <v>67</v>
      </c>
      <c r="X92" s="2">
        <v>44682</v>
      </c>
    </row>
    <row r="93" spans="1:24" x14ac:dyDescent="0.25">
      <c r="A93">
        <v>930.2</v>
      </c>
      <c r="B93" s="6">
        <f t="shared" si="1"/>
        <v>87</v>
      </c>
      <c r="C93" t="s">
        <v>38</v>
      </c>
      <c r="D93" s="1">
        <v>44742</v>
      </c>
      <c r="E93" t="s">
        <v>68</v>
      </c>
      <c r="F93" s="3">
        <v>0</v>
      </c>
      <c r="G93" s="3">
        <v>4970</v>
      </c>
      <c r="H93" t="s">
        <v>63</v>
      </c>
      <c r="I93" t="s">
        <v>41</v>
      </c>
      <c r="J93" t="s">
        <v>64</v>
      </c>
      <c r="N93">
        <v>0</v>
      </c>
      <c r="O93">
        <v>1</v>
      </c>
      <c r="R93" t="s">
        <v>69</v>
      </c>
      <c r="S93">
        <v>1426112</v>
      </c>
      <c r="T93" t="s">
        <v>66</v>
      </c>
      <c r="U93">
        <v>2</v>
      </c>
      <c r="V93" t="s">
        <v>67</v>
      </c>
      <c r="X93" s="2">
        <v>44713</v>
      </c>
    </row>
    <row r="94" spans="1:24" x14ac:dyDescent="0.25">
      <c r="A94">
        <v>930.2</v>
      </c>
      <c r="B94" s="6">
        <f t="shared" si="1"/>
        <v>88</v>
      </c>
      <c r="C94" t="s">
        <v>38</v>
      </c>
      <c r="D94" s="1">
        <v>44743</v>
      </c>
      <c r="E94" t="s">
        <v>46</v>
      </c>
      <c r="F94" s="3">
        <v>7000</v>
      </c>
      <c r="G94" s="3">
        <v>0</v>
      </c>
      <c r="H94" t="s">
        <v>40</v>
      </c>
      <c r="I94" t="s">
        <v>41</v>
      </c>
      <c r="J94" t="s">
        <v>42</v>
      </c>
      <c r="K94">
        <v>10667</v>
      </c>
      <c r="L94" t="s">
        <v>47</v>
      </c>
      <c r="M94" t="s">
        <v>48</v>
      </c>
      <c r="N94">
        <v>168306</v>
      </c>
      <c r="O94">
        <v>1</v>
      </c>
      <c r="R94" t="s">
        <v>0</v>
      </c>
      <c r="S94">
        <v>1427104</v>
      </c>
      <c r="T94" t="s">
        <v>14</v>
      </c>
      <c r="U94">
        <v>8</v>
      </c>
      <c r="V94" t="s">
        <v>49</v>
      </c>
      <c r="X94" s="2">
        <v>44743</v>
      </c>
    </row>
    <row r="95" spans="1:24" x14ac:dyDescent="0.25">
      <c r="A95">
        <v>930.2</v>
      </c>
      <c r="B95" s="6">
        <f t="shared" si="1"/>
        <v>89</v>
      </c>
      <c r="C95" t="s">
        <v>38</v>
      </c>
      <c r="D95" s="1">
        <v>44773</v>
      </c>
      <c r="E95" t="s">
        <v>54</v>
      </c>
      <c r="F95" s="3">
        <v>50</v>
      </c>
      <c r="G95" s="3">
        <v>0</v>
      </c>
      <c r="H95" t="s">
        <v>40</v>
      </c>
      <c r="I95" t="s">
        <v>41</v>
      </c>
      <c r="J95" t="s">
        <v>42</v>
      </c>
      <c r="K95">
        <v>2026</v>
      </c>
      <c r="L95" t="s">
        <v>23</v>
      </c>
      <c r="M95">
        <v>20220804084655</v>
      </c>
      <c r="N95">
        <v>168555</v>
      </c>
      <c r="O95">
        <v>1</v>
      </c>
      <c r="R95" t="s">
        <v>0</v>
      </c>
      <c r="S95">
        <v>1428350</v>
      </c>
      <c r="T95" t="s">
        <v>14</v>
      </c>
      <c r="U95">
        <v>29</v>
      </c>
      <c r="V95" t="s">
        <v>49</v>
      </c>
      <c r="X95" s="2">
        <v>44743</v>
      </c>
    </row>
    <row r="96" spans="1:24" x14ac:dyDescent="0.25">
      <c r="A96">
        <v>930.2</v>
      </c>
      <c r="B96" s="6">
        <f t="shared" si="1"/>
        <v>90</v>
      </c>
      <c r="C96" t="s">
        <v>38</v>
      </c>
      <c r="D96" s="1">
        <v>44767</v>
      </c>
      <c r="E96" t="s">
        <v>57</v>
      </c>
      <c r="F96" s="3">
        <v>10000</v>
      </c>
      <c r="G96" s="3">
        <v>0</v>
      </c>
      <c r="H96" t="s">
        <v>40</v>
      </c>
      <c r="I96" t="s">
        <v>41</v>
      </c>
      <c r="J96" t="s">
        <v>42</v>
      </c>
      <c r="K96">
        <v>8110</v>
      </c>
      <c r="L96" t="s">
        <v>12</v>
      </c>
      <c r="M96">
        <v>20220725121646</v>
      </c>
      <c r="N96">
        <v>168460</v>
      </c>
      <c r="O96">
        <v>1</v>
      </c>
      <c r="R96" t="s">
        <v>0</v>
      </c>
      <c r="S96">
        <v>1427853</v>
      </c>
      <c r="T96" t="s">
        <v>14</v>
      </c>
      <c r="U96">
        <v>94</v>
      </c>
      <c r="V96" t="s">
        <v>49</v>
      </c>
      <c r="X96" s="2">
        <v>44743</v>
      </c>
    </row>
    <row r="97" spans="1:24" x14ac:dyDescent="0.25">
      <c r="A97">
        <v>930.2</v>
      </c>
      <c r="B97" s="6">
        <f t="shared" si="1"/>
        <v>91</v>
      </c>
      <c r="C97" t="s">
        <v>38</v>
      </c>
      <c r="D97" s="1">
        <v>44773</v>
      </c>
      <c r="E97" t="s">
        <v>77</v>
      </c>
      <c r="F97" s="3">
        <v>0</v>
      </c>
      <c r="G97" s="3">
        <v>4970</v>
      </c>
      <c r="H97" t="s">
        <v>63</v>
      </c>
      <c r="I97" t="s">
        <v>41</v>
      </c>
      <c r="J97" t="s">
        <v>64</v>
      </c>
      <c r="N97">
        <v>0</v>
      </c>
      <c r="O97">
        <v>1</v>
      </c>
      <c r="R97" t="s">
        <v>71</v>
      </c>
      <c r="S97">
        <v>1428104</v>
      </c>
      <c r="T97" t="s">
        <v>66</v>
      </c>
      <c r="U97">
        <v>2</v>
      </c>
      <c r="V97" t="s">
        <v>67</v>
      </c>
      <c r="X97" s="2">
        <v>44743</v>
      </c>
    </row>
    <row r="98" spans="1:24" x14ac:dyDescent="0.25">
      <c r="A98">
        <v>930.2</v>
      </c>
      <c r="B98" s="6">
        <f t="shared" si="1"/>
        <v>92</v>
      </c>
      <c r="C98" t="s">
        <v>38</v>
      </c>
      <c r="D98" s="1">
        <v>44804</v>
      </c>
      <c r="E98" t="s">
        <v>68</v>
      </c>
      <c r="F98" s="3">
        <v>0</v>
      </c>
      <c r="G98" s="3">
        <v>4970</v>
      </c>
      <c r="H98" t="s">
        <v>63</v>
      </c>
      <c r="I98" t="s">
        <v>41</v>
      </c>
      <c r="J98" t="s">
        <v>64</v>
      </c>
      <c r="N98">
        <v>0</v>
      </c>
      <c r="O98">
        <v>1</v>
      </c>
      <c r="R98" t="s">
        <v>69</v>
      </c>
      <c r="S98">
        <v>1429815</v>
      </c>
      <c r="T98" t="s">
        <v>66</v>
      </c>
      <c r="U98">
        <v>2</v>
      </c>
      <c r="V98" t="s">
        <v>67</v>
      </c>
      <c r="X98" s="2">
        <v>44774</v>
      </c>
    </row>
    <row r="99" spans="1:24" x14ac:dyDescent="0.25">
      <c r="A99">
        <v>930.2</v>
      </c>
      <c r="B99" s="6">
        <f t="shared" si="1"/>
        <v>93</v>
      </c>
      <c r="C99" t="s">
        <v>38</v>
      </c>
      <c r="D99" s="1">
        <v>44834</v>
      </c>
      <c r="E99" t="s">
        <v>68</v>
      </c>
      <c r="F99" s="3">
        <v>0</v>
      </c>
      <c r="G99" s="3">
        <v>4970</v>
      </c>
      <c r="H99" t="s">
        <v>63</v>
      </c>
      <c r="I99" t="s">
        <v>41</v>
      </c>
      <c r="J99" t="s">
        <v>64</v>
      </c>
      <c r="N99">
        <v>0</v>
      </c>
      <c r="O99">
        <v>1</v>
      </c>
      <c r="R99" t="s">
        <v>69</v>
      </c>
      <c r="S99">
        <v>1431752</v>
      </c>
      <c r="T99" t="s">
        <v>66</v>
      </c>
      <c r="U99">
        <v>2</v>
      </c>
      <c r="V99" t="s">
        <v>67</v>
      </c>
      <c r="X99" s="2">
        <v>44805</v>
      </c>
    </row>
    <row r="100" spans="1:24" x14ac:dyDescent="0.25">
      <c r="A100">
        <v>930.2</v>
      </c>
      <c r="B100" s="6">
        <f t="shared" si="1"/>
        <v>94</v>
      </c>
      <c r="C100" t="s">
        <v>38</v>
      </c>
      <c r="D100" s="1">
        <v>44859</v>
      </c>
      <c r="E100" t="s">
        <v>52</v>
      </c>
      <c r="F100" s="3">
        <v>2500</v>
      </c>
      <c r="G100" s="3">
        <v>0</v>
      </c>
      <c r="H100" t="s">
        <v>40</v>
      </c>
      <c r="I100" t="s">
        <v>41</v>
      </c>
      <c r="J100" t="s">
        <v>42</v>
      </c>
      <c r="K100">
        <v>10669</v>
      </c>
      <c r="L100" t="s">
        <v>53</v>
      </c>
      <c r="M100">
        <v>20221025073400</v>
      </c>
      <c r="N100">
        <v>170199</v>
      </c>
      <c r="O100">
        <v>1</v>
      </c>
      <c r="R100" t="s">
        <v>0</v>
      </c>
      <c r="S100">
        <v>1433480</v>
      </c>
      <c r="T100" t="s">
        <v>14</v>
      </c>
      <c r="U100">
        <v>75</v>
      </c>
      <c r="V100" t="s">
        <v>49</v>
      </c>
      <c r="X100" s="2">
        <v>44835</v>
      </c>
    </row>
    <row r="101" spans="1:24" x14ac:dyDescent="0.25">
      <c r="A101">
        <v>930.2</v>
      </c>
      <c r="B101" s="6">
        <f t="shared" si="1"/>
        <v>95</v>
      </c>
      <c r="C101" t="s">
        <v>38</v>
      </c>
      <c r="D101" s="1">
        <v>44865</v>
      </c>
      <c r="E101" t="s">
        <v>70</v>
      </c>
      <c r="F101" s="3">
        <v>0</v>
      </c>
      <c r="G101" s="3">
        <v>4970</v>
      </c>
      <c r="H101" t="s">
        <v>63</v>
      </c>
      <c r="I101" t="s">
        <v>41</v>
      </c>
      <c r="J101" t="s">
        <v>64</v>
      </c>
      <c r="N101">
        <v>0</v>
      </c>
      <c r="O101">
        <v>1</v>
      </c>
      <c r="R101" t="s">
        <v>76</v>
      </c>
      <c r="S101">
        <v>1433733</v>
      </c>
      <c r="T101" t="s">
        <v>66</v>
      </c>
      <c r="U101">
        <v>2</v>
      </c>
      <c r="V101" t="s">
        <v>67</v>
      </c>
      <c r="X101" s="2">
        <v>44835</v>
      </c>
    </row>
    <row r="102" spans="1:24" x14ac:dyDescent="0.25">
      <c r="A102">
        <v>930.2</v>
      </c>
      <c r="B102" s="6">
        <f t="shared" si="1"/>
        <v>96</v>
      </c>
      <c r="C102" t="s">
        <v>38</v>
      </c>
      <c r="D102" s="1">
        <v>44895</v>
      </c>
      <c r="E102" t="s">
        <v>68</v>
      </c>
      <c r="F102" s="3">
        <v>0</v>
      </c>
      <c r="G102" s="3">
        <v>4970</v>
      </c>
      <c r="H102" t="s">
        <v>63</v>
      </c>
      <c r="I102" t="s">
        <v>41</v>
      </c>
      <c r="J102" t="s">
        <v>64</v>
      </c>
      <c r="N102">
        <v>0</v>
      </c>
      <c r="O102">
        <v>1</v>
      </c>
      <c r="R102" t="s">
        <v>69</v>
      </c>
      <c r="S102">
        <v>1435951</v>
      </c>
      <c r="T102" t="s">
        <v>66</v>
      </c>
      <c r="U102">
        <v>2</v>
      </c>
      <c r="V102" t="s">
        <v>67</v>
      </c>
      <c r="X102" s="2">
        <v>44866</v>
      </c>
    </row>
    <row r="103" spans="1:24" x14ac:dyDescent="0.25">
      <c r="A103">
        <v>930.2</v>
      </c>
      <c r="B103" s="6">
        <f t="shared" si="1"/>
        <v>97</v>
      </c>
      <c r="C103" t="s">
        <v>38</v>
      </c>
      <c r="D103" s="1">
        <v>44923</v>
      </c>
      <c r="E103" t="s">
        <v>39</v>
      </c>
      <c r="F103" s="3">
        <v>1000</v>
      </c>
      <c r="G103" s="3">
        <v>0</v>
      </c>
      <c r="H103" t="s">
        <v>40</v>
      </c>
      <c r="I103" t="s">
        <v>41</v>
      </c>
      <c r="J103" t="s">
        <v>42</v>
      </c>
      <c r="K103">
        <v>10292</v>
      </c>
      <c r="L103" t="s">
        <v>20</v>
      </c>
      <c r="M103">
        <v>20221228065523</v>
      </c>
      <c r="N103">
        <v>170893</v>
      </c>
      <c r="O103">
        <v>1</v>
      </c>
      <c r="R103" t="s">
        <v>0</v>
      </c>
      <c r="S103">
        <v>1437217</v>
      </c>
      <c r="T103" t="s">
        <v>14</v>
      </c>
      <c r="U103">
        <v>22</v>
      </c>
      <c r="V103" t="s">
        <v>43</v>
      </c>
      <c r="X103" s="2">
        <v>44896</v>
      </c>
    </row>
    <row r="104" spans="1:24" x14ac:dyDescent="0.25">
      <c r="A104">
        <v>930.2</v>
      </c>
      <c r="B104" s="6">
        <f t="shared" si="1"/>
        <v>98</v>
      </c>
      <c r="C104" t="s">
        <v>38</v>
      </c>
      <c r="D104" s="1">
        <v>44923</v>
      </c>
      <c r="E104" t="s">
        <v>58</v>
      </c>
      <c r="F104" s="3">
        <v>3000</v>
      </c>
      <c r="G104" s="3">
        <v>0</v>
      </c>
      <c r="H104" t="s">
        <v>40</v>
      </c>
      <c r="I104" t="s">
        <v>41</v>
      </c>
      <c r="J104" t="s">
        <v>42</v>
      </c>
      <c r="K104">
        <v>8184</v>
      </c>
      <c r="L104" t="s">
        <v>19</v>
      </c>
      <c r="M104">
        <v>20221228065645</v>
      </c>
      <c r="N104">
        <v>170862</v>
      </c>
      <c r="O104">
        <v>1</v>
      </c>
      <c r="R104" t="s">
        <v>0</v>
      </c>
      <c r="S104">
        <v>1437217</v>
      </c>
      <c r="T104" t="s">
        <v>14</v>
      </c>
      <c r="U104">
        <v>23</v>
      </c>
      <c r="V104" t="s">
        <v>43</v>
      </c>
      <c r="X104" s="2">
        <v>44896</v>
      </c>
    </row>
    <row r="105" spans="1:24" x14ac:dyDescent="0.25">
      <c r="A105">
        <v>930.2</v>
      </c>
      <c r="B105" s="6">
        <f t="shared" si="1"/>
        <v>99</v>
      </c>
      <c r="C105" t="s">
        <v>38</v>
      </c>
      <c r="D105" s="1">
        <v>44926</v>
      </c>
      <c r="E105" t="s">
        <v>70</v>
      </c>
      <c r="F105" s="3">
        <v>0</v>
      </c>
      <c r="G105" s="3">
        <v>4970</v>
      </c>
      <c r="H105" t="s">
        <v>63</v>
      </c>
      <c r="I105" t="s">
        <v>41</v>
      </c>
      <c r="J105" t="s">
        <v>64</v>
      </c>
      <c r="N105">
        <v>0</v>
      </c>
      <c r="O105">
        <v>1</v>
      </c>
      <c r="R105" t="s">
        <v>69</v>
      </c>
      <c r="S105">
        <v>1437789</v>
      </c>
      <c r="T105" t="s">
        <v>66</v>
      </c>
      <c r="U105">
        <v>2</v>
      </c>
      <c r="V105" t="s">
        <v>67</v>
      </c>
      <c r="X105" s="2">
        <v>44896</v>
      </c>
    </row>
    <row r="106" spans="1:24" x14ac:dyDescent="0.25">
      <c r="B106" s="6">
        <f t="shared" si="1"/>
        <v>100</v>
      </c>
      <c r="F106" s="4">
        <f>SUM(F88:F105)</f>
        <v>23550</v>
      </c>
      <c r="G106" s="4">
        <f>SUM(G88:G105)</f>
        <v>59640</v>
      </c>
      <c r="H106" s="5">
        <f>F106-G106</f>
        <v>-36090</v>
      </c>
    </row>
    <row r="107" spans="1:24" x14ac:dyDescent="0.25">
      <c r="F107" s="3"/>
      <c r="G107" s="3"/>
    </row>
    <row r="108" spans="1:24" x14ac:dyDescent="0.25">
      <c r="F108" s="3"/>
      <c r="G108" s="3"/>
    </row>
    <row r="109" spans="1:24" x14ac:dyDescent="0.25">
      <c r="F109" s="3"/>
      <c r="G109" s="3"/>
    </row>
    <row r="110" spans="1:24" x14ac:dyDescent="0.25">
      <c r="F110" s="3"/>
      <c r="G110" s="3"/>
    </row>
    <row r="111" spans="1:24" x14ac:dyDescent="0.25">
      <c r="F111" s="3"/>
      <c r="G111" s="3"/>
    </row>
    <row r="112" spans="1:24" x14ac:dyDescent="0.25">
      <c r="F112" s="3"/>
      <c r="G112" s="3"/>
    </row>
    <row r="113" spans="6:7" x14ac:dyDescent="0.25">
      <c r="F113" s="3"/>
      <c r="G113" s="3"/>
    </row>
    <row r="114" spans="6:7" x14ac:dyDescent="0.25">
      <c r="F114" s="3"/>
      <c r="G114" s="3"/>
    </row>
  </sheetData>
  <sortState xmlns:xlrd2="http://schemas.microsoft.com/office/spreadsheetml/2017/richdata2" ref="A7:Z105">
    <sortCondition ref="X7:X10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sendTo2070370073672089754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Thompson</dc:creator>
  <cp:lastModifiedBy>Steve Thompson</cp:lastModifiedBy>
  <dcterms:created xsi:type="dcterms:W3CDTF">2023-11-01T16:07:31Z</dcterms:created>
  <dcterms:modified xsi:type="dcterms:W3CDTF">2023-11-01T16:25:34Z</dcterms:modified>
</cp:coreProperties>
</file>