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SC\RATE CASE\AG-Supplemental Data Request\"/>
    </mc:Choice>
  </mc:AlternateContent>
  <xr:revisionPtr revIDLastSave="0" documentId="13_ncr:1_{924C163B-A819-4494-89F1-797CF5C1347D}" xr6:coauthVersionLast="47" xr6:coauthVersionMax="47" xr10:uidLastSave="{00000000-0000-0000-0000-000000000000}"/>
  <bookViews>
    <workbookView xWindow="19080" yWindow="-120" windowWidth="19440" windowHeight="15000" xr2:uid="{4A1E7862-8F5A-4CB4-B84D-205C7CA83B5F}"/>
  </bookViews>
  <sheets>
    <sheet name="Exhibit AG 2-5" sheetId="1" r:id="rId1"/>
  </sheets>
  <definedNames>
    <definedName name="_xlnm.Print_Area" localSheetId="0">'Exhibit AG 2-5'!$A$1:$I$64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1" l="1"/>
  <c r="D46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<sst xmlns="http://schemas.openxmlformats.org/spreadsheetml/2006/main" count="106" uniqueCount="49">
  <si>
    <t>Interest Expense</t>
  </si>
  <si>
    <t>#</t>
  </si>
  <si>
    <t>Note #</t>
  </si>
  <si>
    <t>Lender</t>
  </si>
  <si>
    <t>F0010</t>
  </si>
  <si>
    <t>RUS/FFB</t>
  </si>
  <si>
    <t>F0015</t>
  </si>
  <si>
    <t>F0020</t>
  </si>
  <si>
    <t>F0025</t>
  </si>
  <si>
    <t>F0030</t>
  </si>
  <si>
    <t>H0035</t>
  </si>
  <si>
    <t>H0040</t>
  </si>
  <si>
    <t>H0045</t>
  </si>
  <si>
    <t>H0050</t>
  </si>
  <si>
    <t>H0055</t>
  </si>
  <si>
    <t>H0060</t>
  </si>
  <si>
    <t>H0065</t>
  </si>
  <si>
    <t>H0070</t>
  </si>
  <si>
    <t>H0075</t>
  </si>
  <si>
    <t>H0080</t>
  </si>
  <si>
    <t>H0085</t>
  </si>
  <si>
    <t>H0090</t>
  </si>
  <si>
    <t>H0095</t>
  </si>
  <si>
    <t>H0100</t>
  </si>
  <si>
    <t>H0105</t>
  </si>
  <si>
    <t>H0110</t>
  </si>
  <si>
    <t>H0115</t>
  </si>
  <si>
    <t>0004 0004</t>
  </si>
  <si>
    <t>0004 0005</t>
  </si>
  <si>
    <t>0004 0006</t>
  </si>
  <si>
    <t>KY0529017-001</t>
  </si>
  <si>
    <t>CFC</t>
  </si>
  <si>
    <t>KY0529018-001</t>
  </si>
  <si>
    <t>KY0529019-001</t>
  </si>
  <si>
    <t>KY0529019-002</t>
  </si>
  <si>
    <t>#1</t>
  </si>
  <si>
    <t>CoBank</t>
  </si>
  <si>
    <t>0004 0007</t>
  </si>
  <si>
    <t xml:space="preserve">Fleming-Mason Energy Cooperative, Inc. </t>
  </si>
  <si>
    <t>Case No. 2023-00223</t>
  </si>
  <si>
    <t>Outstanding
 Principal 
12/31/22</t>
  </si>
  <si>
    <t>Oustanding Principal 
3/31/23</t>
  </si>
  <si>
    <t>Response AG 2-5</t>
  </si>
  <si>
    <t>a.               Issue Date</t>
  </si>
  <si>
    <t>b.               Maturity Date</t>
  </si>
  <si>
    <t>c.               Coupon Rate</t>
  </si>
  <si>
    <t>d. Payment Schedule</t>
  </si>
  <si>
    <t>quarterly</t>
  </si>
  <si>
    <t>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</si>
</sst>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Bookman Old Style"/>
      <family val="1"/>
    </font>
    <font>
      <sz val="10"/>
      <color theme="1"/>
      <name val="Bookman Old Style"/>
      <family val="1"/>
    </font>
    <font>
      <sz val="10"/>
      <name val="Bookman Old Style"/>
      <family val="1"/>
    </font>
    <font>
      <b/>
      <u/>
      <sz val="10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b/>
      <i/>
      <u/>
      <sz val="10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2" fillId="0" borderId="0" xfId="0" applyFont="1"/>
    <xf numFmtId="0" fontId="4" fillId="0" borderId="0" xfId="3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3" applyFont="1"/>
    <xf numFmtId="0" fontId="8" fillId="0" borderId="0" xfId="0" applyFont="1"/>
    <xf numFmtId="44" fontId="7" fillId="0" borderId="1" xfId="2" applyFont="1" applyFill="1" applyBorder="1" applyAlignment="1" applyProtection="1">
      <alignment horizontal="center" wrapText="1"/>
      <protection locked="0"/>
    </xf>
    <xf numFmtId="40" fontId="7" fillId="0" borderId="1" xfId="1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left"/>
    </xf>
    <xf numFmtId="0" fontId="9" fillId="0" borderId="0" xfId="0" applyFont="1"/>
    <xf numFmtId="40" fontId="6" fillId="0" borderId="0" xfId="1" applyNumberFormat="1" applyFont="1" applyBorder="1" applyProtection="1">
      <protection locked="0"/>
    </xf>
    <xf numFmtId="40" fontId="7" fillId="0" borderId="0" xfId="1" applyNumberFormat="1" applyFont="1" applyFill="1" applyBorder="1" applyProtection="1">
      <protection locked="0"/>
    </xf>
    <xf numFmtId="40" fontId="7" fillId="0" borderId="0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quotePrefix="1" applyFont="1" applyAlignment="1">
      <alignment horizontal="center"/>
    </xf>
    <xf numFmtId="40" fontId="6" fillId="0" borderId="0" xfId="1" applyNumberFormat="1" applyFont="1" applyFill="1" applyBorder="1" applyProtection="1">
      <protection locked="0"/>
    </xf>
    <xf numFmtId="40" fontId="6" fillId="0" borderId="0" xfId="0" applyNumberFormat="1" applyFont="1" applyProtection="1">
      <protection locked="0"/>
    </xf>
    <xf numFmtId="40" fontId="7" fillId="0" borderId="0" xfId="0" applyNumberFormat="1" applyFont="1" applyProtection="1">
      <protection locked="0"/>
    </xf>
    <xf numFmtId="40" fontId="6" fillId="0" borderId="0" xfId="1" applyNumberFormat="1" applyFont="1" applyFill="1" applyBorder="1"/>
    <xf numFmtId="40" fontId="7" fillId="0" borderId="0" xfId="1" applyNumberFormat="1" applyFont="1" applyFill="1" applyBorder="1"/>
    <xf numFmtId="164" fontId="7" fillId="0" borderId="0" xfId="1" applyNumberFormat="1" applyFont="1" applyFill="1"/>
    <xf numFmtId="0" fontId="7" fillId="0" borderId="0" xfId="1" applyNumberFormat="1" applyFont="1" applyFill="1" applyAlignment="1">
      <alignment horizontal="center"/>
    </xf>
    <xf numFmtId="0" fontId="7" fillId="0" borderId="0" xfId="1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1" applyNumberFormat="1" applyFont="1" applyFill="1" applyBorder="1"/>
    <xf numFmtId="40" fontId="7" fillId="0" borderId="1" xfId="1" applyNumberFormat="1" applyFont="1" applyFill="1" applyBorder="1" applyAlignment="1">
      <alignment horizontal="center"/>
    </xf>
    <xf numFmtId="0" fontId="7" fillId="0" borderId="0" xfId="0" quotePrefix="1" applyFont="1" applyAlignment="1">
      <alignment horizontal="center"/>
    </xf>
    <xf numFmtId="165" fontId="7" fillId="0" borderId="0" xfId="2" applyNumberFormat="1" applyFont="1" applyFill="1"/>
    <xf numFmtId="0" fontId="7" fillId="0" borderId="0" xfId="0" quotePrefix="1" applyFont="1"/>
    <xf numFmtId="0" fontId="11" fillId="0" borderId="0" xfId="0" applyFont="1"/>
    <xf numFmtId="0" fontId="7" fillId="0" borderId="0" xfId="0" applyFont="1" applyAlignment="1">
      <alignment vertical="top" wrapText="1"/>
    </xf>
    <xf numFmtId="44" fontId="7" fillId="0" borderId="1" xfId="2" applyFont="1" applyFill="1" applyBorder="1" applyAlignment="1" applyProtection="1">
      <alignment horizontal="center" vertical="center"/>
      <protection locked="0"/>
    </xf>
    <xf numFmtId="40" fontId="7" fillId="0" borderId="1" xfId="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2" applyNumberFormat="1" applyFont="1" applyFill="1" applyBorder="1"/>
    <xf numFmtId="166" fontId="7" fillId="0" borderId="0" xfId="0" applyNumberFormat="1" applyFont="1"/>
    <xf numFmtId="10" fontId="7" fillId="0" borderId="0" xfId="0" applyNumberFormat="1" applyFont="1"/>
    <xf numFmtId="14" fontId="7" fillId="0" borderId="0" xfId="0" applyNumberFormat="1" applyFont="1"/>
    <xf numFmtId="0" fontId="6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64" fontId="7" fillId="0" borderId="0" xfId="1" applyNumberFormat="1" applyFont="1" applyFill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B666A7E-F82D-41D5-BFF0-B30A023288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621A-E3C6-493B-97C2-E33B3612A3C8}">
  <sheetPr>
    <pageSetUpPr fitToPage="1"/>
  </sheetPr>
  <dimension ref="A1:R67"/>
  <sheetViews>
    <sheetView tabSelected="1" zoomScaleNormal="100" zoomScaleSheetLayoutView="110" workbookViewId="0"/>
  </sheetViews>
  <sheetFormatPr defaultColWidth="9.140625" defaultRowHeight="12.75" x14ac:dyDescent="0.2"/>
  <cols>
    <col min="1" max="1" width="6.140625" style="1" customWidth="1"/>
    <col min="2" max="2" width="18.28515625" style="1" bestFit="1" customWidth="1"/>
    <col min="3" max="3" width="14.42578125" style="1" hidden="1" customWidth="1"/>
    <col min="4" max="4" width="14.42578125" style="1" bestFit="1" customWidth="1"/>
    <col min="5" max="7" width="14.42578125" style="1" customWidth="1"/>
    <col min="8" max="8" width="14.42578125" style="47" customWidth="1"/>
    <col min="9" max="9" width="10.7109375" style="1" bestFit="1" customWidth="1"/>
    <col min="10" max="15" width="18.140625" style="1" customWidth="1"/>
    <col min="16" max="16" width="10.5703125" style="1" bestFit="1" customWidth="1"/>
    <col min="17" max="16384" width="9.140625" style="1"/>
  </cols>
  <sheetData>
    <row r="1" spans="1:18" s="4" customFormat="1" ht="16.5" x14ac:dyDescent="0.3">
      <c r="A1" s="3" t="s">
        <v>38</v>
      </c>
      <c r="H1" s="41"/>
    </row>
    <row r="2" spans="1:18" s="4" customFormat="1" ht="16.5" x14ac:dyDescent="0.3">
      <c r="A2" s="3" t="s">
        <v>39</v>
      </c>
      <c r="H2" s="41"/>
    </row>
    <row r="3" spans="1:18" s="4" customFormat="1" ht="16.5" x14ac:dyDescent="0.3">
      <c r="A3" s="3" t="s">
        <v>42</v>
      </c>
      <c r="H3" s="41"/>
    </row>
    <row r="4" spans="1:18" x14ac:dyDescent="0.2">
      <c r="B4" s="48"/>
      <c r="C4" s="48"/>
      <c r="D4" s="48"/>
      <c r="E4" s="48"/>
      <c r="F4" s="48"/>
      <c r="G4" s="48"/>
      <c r="H4" s="48"/>
      <c r="I4" s="48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B5" s="48"/>
      <c r="C5" s="48"/>
      <c r="D5" s="48"/>
      <c r="E5" s="48"/>
      <c r="F5" s="48"/>
      <c r="G5" s="48"/>
      <c r="H5" s="48"/>
      <c r="I5" s="48"/>
      <c r="J5" s="2"/>
      <c r="K5" s="2"/>
      <c r="L5" s="2"/>
      <c r="M5" s="2"/>
      <c r="N5" s="2"/>
      <c r="O5" s="2"/>
    </row>
    <row r="6" spans="1:18" s="5" customFormat="1" ht="15" x14ac:dyDescent="0.3">
      <c r="H6" s="25"/>
    </row>
    <row r="7" spans="1:18" s="6" customFormat="1" ht="15" customHeight="1" x14ac:dyDescent="0.3">
      <c r="B7" s="49" t="s">
        <v>0</v>
      </c>
      <c r="C7" s="49"/>
      <c r="D7" s="49"/>
      <c r="E7" s="49"/>
      <c r="F7" s="49"/>
      <c r="G7" s="49"/>
      <c r="H7" s="49"/>
      <c r="I7" s="49"/>
      <c r="J7" s="7"/>
      <c r="K7" s="7"/>
      <c r="L7" s="7"/>
      <c r="M7" s="7"/>
      <c r="N7" s="7"/>
      <c r="O7" s="7"/>
    </row>
    <row r="8" spans="1:18" s="5" customFormat="1" ht="15" x14ac:dyDescent="0.3">
      <c r="H8" s="25"/>
    </row>
    <row r="9" spans="1:18" s="5" customFormat="1" ht="45" x14ac:dyDescent="0.3">
      <c r="A9" s="36" t="s">
        <v>1</v>
      </c>
      <c r="B9" s="34" t="s">
        <v>2</v>
      </c>
      <c r="C9" s="8" t="s">
        <v>40</v>
      </c>
      <c r="D9" s="9" t="s">
        <v>41</v>
      </c>
      <c r="E9" s="9" t="s">
        <v>43</v>
      </c>
      <c r="F9" s="9" t="s">
        <v>44</v>
      </c>
      <c r="G9" s="9" t="s">
        <v>45</v>
      </c>
      <c r="H9" s="9" t="s">
        <v>46</v>
      </c>
      <c r="I9" s="35" t="s">
        <v>3</v>
      </c>
    </row>
    <row r="10" spans="1:18" s="5" customFormat="1" ht="15.75" x14ac:dyDescent="0.3">
      <c r="A10" s="10">
        <v>1</v>
      </c>
      <c r="B10" s="11" t="s">
        <v>4</v>
      </c>
      <c r="C10" s="12">
        <v>1014504.38</v>
      </c>
      <c r="D10" s="13">
        <v>995783.9</v>
      </c>
      <c r="E10" s="40">
        <v>36766</v>
      </c>
      <c r="F10" s="40">
        <v>46022</v>
      </c>
      <c r="G10" s="38">
        <v>4.2250000000000003E-2</v>
      </c>
      <c r="H10" s="42" t="s">
        <v>47</v>
      </c>
      <c r="I10" s="14" t="s">
        <v>5</v>
      </c>
      <c r="J10" s="15"/>
      <c r="K10" s="15"/>
      <c r="L10" s="15"/>
      <c r="M10" s="15"/>
      <c r="N10" s="15"/>
      <c r="O10" s="15"/>
    </row>
    <row r="11" spans="1:18" s="5" customFormat="1" ht="15.75" x14ac:dyDescent="0.3">
      <c r="A11" s="10">
        <f>A10+1</f>
        <v>2</v>
      </c>
      <c r="B11" s="11" t="s">
        <v>6</v>
      </c>
      <c r="C11" s="12">
        <v>546271.75</v>
      </c>
      <c r="D11" s="13">
        <v>536191.49</v>
      </c>
      <c r="E11" s="40">
        <v>36915</v>
      </c>
      <c r="F11" s="40">
        <v>46022</v>
      </c>
      <c r="G11" s="38">
        <v>4.2250000000000003E-2</v>
      </c>
      <c r="H11" s="42" t="s">
        <v>47</v>
      </c>
      <c r="I11" s="14" t="s">
        <v>5</v>
      </c>
      <c r="J11" s="16"/>
      <c r="K11" s="16"/>
      <c r="L11" s="16"/>
      <c r="M11" s="16"/>
      <c r="N11" s="16"/>
      <c r="O11" s="16"/>
    </row>
    <row r="12" spans="1:18" s="5" customFormat="1" ht="15.75" x14ac:dyDescent="0.3">
      <c r="A12" s="10">
        <f t="shared" ref="A12:A61" si="0">A11+1</f>
        <v>3</v>
      </c>
      <c r="B12" s="11" t="s">
        <v>7</v>
      </c>
      <c r="C12" s="12">
        <v>585290.99</v>
      </c>
      <c r="D12" s="13">
        <v>574490.71</v>
      </c>
      <c r="E12" s="40">
        <v>36983</v>
      </c>
      <c r="F12" s="40">
        <v>46022</v>
      </c>
      <c r="G12" s="38">
        <v>4.2250000000000003E-2</v>
      </c>
      <c r="H12" s="42" t="s">
        <v>47</v>
      </c>
      <c r="I12" s="14" t="s">
        <v>5</v>
      </c>
      <c r="J12" s="13"/>
      <c r="K12" s="13"/>
      <c r="L12" s="13"/>
      <c r="M12" s="13"/>
      <c r="N12" s="13"/>
      <c r="O12" s="13"/>
      <c r="P12" s="13"/>
    </row>
    <row r="13" spans="1:18" s="5" customFormat="1" ht="15.75" x14ac:dyDescent="0.3">
      <c r="A13" s="10">
        <f t="shared" si="0"/>
        <v>4</v>
      </c>
      <c r="B13" s="11" t="s">
        <v>8</v>
      </c>
      <c r="C13" s="12">
        <v>858426.83</v>
      </c>
      <c r="D13" s="13">
        <v>842586.43</v>
      </c>
      <c r="E13" s="40">
        <v>37008</v>
      </c>
      <c r="F13" s="40">
        <v>46022</v>
      </c>
      <c r="G13" s="38">
        <v>4.2250000000000003E-2</v>
      </c>
      <c r="H13" s="42" t="s">
        <v>47</v>
      </c>
      <c r="I13" s="14" t="s">
        <v>5</v>
      </c>
      <c r="J13" s="13"/>
      <c r="K13" s="13"/>
      <c r="L13" s="13"/>
      <c r="M13" s="13"/>
      <c r="N13" s="13"/>
      <c r="O13" s="13"/>
    </row>
    <row r="14" spans="1:18" s="5" customFormat="1" ht="15.75" x14ac:dyDescent="0.3">
      <c r="A14" s="10">
        <f t="shared" si="0"/>
        <v>5</v>
      </c>
      <c r="B14" s="11" t="s">
        <v>9</v>
      </c>
      <c r="C14" s="12">
        <v>546271.75</v>
      </c>
      <c r="D14" s="13">
        <v>536191.49</v>
      </c>
      <c r="E14" s="40">
        <v>37025</v>
      </c>
      <c r="F14" s="40">
        <v>46022</v>
      </c>
      <c r="G14" s="38">
        <v>4.2250000000000003E-2</v>
      </c>
      <c r="H14" s="42" t="s">
        <v>47</v>
      </c>
      <c r="I14" s="14" t="s">
        <v>5</v>
      </c>
      <c r="J14" s="13"/>
      <c r="K14" s="13"/>
      <c r="L14" s="13"/>
      <c r="M14" s="13"/>
      <c r="N14" s="13"/>
      <c r="O14" s="13"/>
    </row>
    <row r="15" spans="1:18" s="5" customFormat="1" ht="15.75" x14ac:dyDescent="0.3">
      <c r="A15" s="10">
        <f t="shared" si="0"/>
        <v>6</v>
      </c>
      <c r="B15" s="11" t="s">
        <v>10</v>
      </c>
      <c r="C15" s="12">
        <v>1183677.06</v>
      </c>
      <c r="D15" s="13">
        <v>1161615.53</v>
      </c>
      <c r="E15" s="40">
        <v>37285</v>
      </c>
      <c r="F15" s="40">
        <v>46755</v>
      </c>
      <c r="G15" s="38">
        <v>4.0239999999999998E-2</v>
      </c>
      <c r="H15" s="42" t="s">
        <v>47</v>
      </c>
      <c r="I15" s="14" t="s">
        <v>5</v>
      </c>
      <c r="J15" s="13"/>
      <c r="K15" s="13"/>
      <c r="L15" s="13"/>
      <c r="M15" s="13"/>
      <c r="N15" s="13"/>
      <c r="O15" s="13"/>
    </row>
    <row r="16" spans="1:18" s="5" customFormat="1" ht="15.75" x14ac:dyDescent="0.3">
      <c r="A16" s="10">
        <f t="shared" si="0"/>
        <v>7</v>
      </c>
      <c r="B16" s="11" t="s">
        <v>11</v>
      </c>
      <c r="C16" s="12">
        <v>1173034.21</v>
      </c>
      <c r="D16" s="13">
        <v>1151171.04</v>
      </c>
      <c r="E16" s="40">
        <v>37624</v>
      </c>
      <c r="F16" s="40">
        <v>46755</v>
      </c>
      <c r="G16" s="38">
        <v>4.0239999999999998E-2</v>
      </c>
      <c r="H16" s="42" t="s">
        <v>47</v>
      </c>
      <c r="I16" s="14" t="s">
        <v>5</v>
      </c>
      <c r="J16" s="13"/>
      <c r="K16" s="13"/>
      <c r="L16" s="13"/>
      <c r="M16" s="13"/>
      <c r="N16" s="13"/>
      <c r="O16" s="13"/>
    </row>
    <row r="17" spans="1:16" s="5" customFormat="1" ht="15.75" x14ac:dyDescent="0.3">
      <c r="A17" s="10">
        <f t="shared" si="0"/>
        <v>8</v>
      </c>
      <c r="B17" s="11" t="s">
        <v>12</v>
      </c>
      <c r="C17" s="17">
        <v>1239438.79</v>
      </c>
      <c r="D17" s="13">
        <v>1216337.97</v>
      </c>
      <c r="E17" s="40">
        <v>37977</v>
      </c>
      <c r="F17" s="40">
        <v>46755</v>
      </c>
      <c r="G17" s="38">
        <v>4.0239999999999998E-2</v>
      </c>
      <c r="H17" s="42" t="s">
        <v>47</v>
      </c>
      <c r="I17" s="14" t="s">
        <v>5</v>
      </c>
      <c r="J17" s="13"/>
      <c r="K17" s="13"/>
      <c r="L17" s="13"/>
      <c r="M17" s="13"/>
      <c r="N17" s="13"/>
      <c r="O17" s="13"/>
    </row>
    <row r="18" spans="1:16" s="5" customFormat="1" ht="15.75" x14ac:dyDescent="0.3">
      <c r="A18" s="10">
        <f t="shared" si="0"/>
        <v>9</v>
      </c>
      <c r="B18" s="11" t="s">
        <v>13</v>
      </c>
      <c r="C18" s="12">
        <v>1009744.78</v>
      </c>
      <c r="D18" s="13">
        <v>990925.02</v>
      </c>
      <c r="E18" s="40">
        <v>38245</v>
      </c>
      <c r="F18" s="40">
        <v>46755</v>
      </c>
      <c r="G18" s="38">
        <v>4.0239999999999998E-2</v>
      </c>
      <c r="H18" s="42" t="s">
        <v>47</v>
      </c>
      <c r="I18" s="14" t="s">
        <v>5</v>
      </c>
      <c r="J18" s="13"/>
      <c r="K18" s="13"/>
      <c r="L18" s="13"/>
      <c r="M18" s="13"/>
      <c r="N18" s="13"/>
      <c r="O18" s="13"/>
    </row>
    <row r="19" spans="1:16" s="5" customFormat="1" ht="15.75" x14ac:dyDescent="0.3">
      <c r="A19" s="10">
        <f t="shared" si="0"/>
        <v>10</v>
      </c>
      <c r="B19" s="11" t="s">
        <v>14</v>
      </c>
      <c r="C19" s="12">
        <v>1026992.52</v>
      </c>
      <c r="D19" s="13">
        <v>1018074.25</v>
      </c>
      <c r="E19" s="40">
        <v>39989</v>
      </c>
      <c r="F19" s="40">
        <v>46755</v>
      </c>
      <c r="G19" s="38">
        <v>3.993E-2</v>
      </c>
      <c r="H19" s="42" t="s">
        <v>47</v>
      </c>
      <c r="I19" s="14" t="s">
        <v>5</v>
      </c>
      <c r="J19" s="13"/>
      <c r="K19" s="13"/>
      <c r="L19" s="13"/>
      <c r="M19" s="13"/>
      <c r="N19" s="13"/>
      <c r="O19" s="13"/>
    </row>
    <row r="20" spans="1:16" s="5" customFormat="1" ht="15.75" x14ac:dyDescent="0.3">
      <c r="A20" s="10">
        <f t="shared" si="0"/>
        <v>11</v>
      </c>
      <c r="B20" s="11" t="s">
        <v>15</v>
      </c>
      <c r="C20" s="12">
        <v>641870.31000000006</v>
      </c>
      <c r="D20" s="13">
        <v>636406.19999999995</v>
      </c>
      <c r="E20" s="40">
        <v>40092</v>
      </c>
      <c r="F20" s="40">
        <v>46022</v>
      </c>
      <c r="G20" s="38">
        <v>4.2099999999999999E-2</v>
      </c>
      <c r="H20" s="42" t="s">
        <v>47</v>
      </c>
      <c r="I20" s="14" t="s">
        <v>5</v>
      </c>
      <c r="J20" s="13"/>
      <c r="K20" s="13"/>
      <c r="L20" s="13"/>
      <c r="M20" s="13"/>
      <c r="N20" s="13"/>
      <c r="O20" s="13"/>
    </row>
    <row r="21" spans="1:16" s="5" customFormat="1" ht="15.75" x14ac:dyDescent="0.3">
      <c r="A21" s="10">
        <f t="shared" si="0"/>
        <v>12</v>
      </c>
      <c r="B21" s="11" t="s">
        <v>16</v>
      </c>
      <c r="C21" s="18">
        <v>1283740.6599999999</v>
      </c>
      <c r="D21" s="19">
        <v>1272560.04</v>
      </c>
      <c r="E21" s="40">
        <v>40238</v>
      </c>
      <c r="F21" s="40">
        <v>47483</v>
      </c>
      <c r="G21" s="38">
        <v>3.9609999999999999E-2</v>
      </c>
      <c r="H21" s="42" t="s">
        <v>47</v>
      </c>
      <c r="I21" s="14" t="s">
        <v>5</v>
      </c>
      <c r="J21" s="13"/>
      <c r="K21" s="13"/>
      <c r="L21" s="13"/>
      <c r="M21" s="13"/>
      <c r="N21" s="13"/>
      <c r="O21" s="13"/>
    </row>
    <row r="22" spans="1:16" s="5" customFormat="1" ht="15.75" x14ac:dyDescent="0.3">
      <c r="A22" s="10">
        <f t="shared" si="0"/>
        <v>13</v>
      </c>
      <c r="B22" s="11" t="s">
        <v>17</v>
      </c>
      <c r="C22" s="18">
        <v>1324223.22</v>
      </c>
      <c r="D22" s="19">
        <v>1312690.03</v>
      </c>
      <c r="E22" s="40">
        <v>40736</v>
      </c>
      <c r="F22" s="40">
        <v>47483</v>
      </c>
      <c r="G22" s="38">
        <v>3.9609999999999999E-2</v>
      </c>
      <c r="H22" s="42" t="s">
        <v>47</v>
      </c>
      <c r="I22" s="14" t="s">
        <v>5</v>
      </c>
      <c r="J22" s="13"/>
      <c r="K22" s="13"/>
      <c r="L22" s="13"/>
      <c r="M22" s="13"/>
      <c r="N22" s="13"/>
      <c r="O22" s="13"/>
    </row>
    <row r="23" spans="1:16" s="5" customFormat="1" ht="15.75" x14ac:dyDescent="0.3">
      <c r="A23" s="10">
        <f t="shared" si="0"/>
        <v>14</v>
      </c>
      <c r="B23" s="11" t="s">
        <v>18</v>
      </c>
      <c r="C23" s="18">
        <v>2939676.99</v>
      </c>
      <c r="D23" s="19">
        <v>2913906.82</v>
      </c>
      <c r="E23" s="40">
        <v>41039</v>
      </c>
      <c r="F23" s="40">
        <v>48582</v>
      </c>
      <c r="G23" s="38">
        <v>3.8899999999999997E-2</v>
      </c>
      <c r="H23" s="42" t="s">
        <v>47</v>
      </c>
      <c r="I23" s="14" t="s">
        <v>5</v>
      </c>
      <c r="J23" s="13"/>
      <c r="K23" s="13"/>
      <c r="L23" s="13"/>
      <c r="M23" s="13"/>
      <c r="N23" s="13"/>
      <c r="O23" s="13"/>
    </row>
    <row r="24" spans="1:16" s="5" customFormat="1" ht="15.75" x14ac:dyDescent="0.3">
      <c r="A24" s="10">
        <f t="shared" si="0"/>
        <v>15</v>
      </c>
      <c r="B24" s="11" t="s">
        <v>19</v>
      </c>
      <c r="C24" s="20">
        <v>1589278.13</v>
      </c>
      <c r="D24" s="21">
        <v>1579172.5</v>
      </c>
      <c r="E24" s="40">
        <v>41698</v>
      </c>
      <c r="F24" s="40">
        <v>47483</v>
      </c>
      <c r="G24" s="38">
        <v>3.9550000000000002E-2</v>
      </c>
      <c r="H24" s="42" t="s">
        <v>47</v>
      </c>
      <c r="I24" s="14" t="s">
        <v>5</v>
      </c>
      <c r="J24" s="13"/>
      <c r="K24" s="13"/>
      <c r="L24" s="13"/>
      <c r="M24" s="13"/>
      <c r="N24" s="13"/>
      <c r="O24" s="13"/>
    </row>
    <row r="25" spans="1:16" s="5" customFormat="1" ht="15.75" x14ac:dyDescent="0.3">
      <c r="A25" s="10">
        <f t="shared" si="0"/>
        <v>16</v>
      </c>
      <c r="B25" s="11" t="s">
        <v>20</v>
      </c>
      <c r="C25" s="20">
        <v>1096601.93</v>
      </c>
      <c r="D25" s="21">
        <v>1089629.04</v>
      </c>
      <c r="E25" s="40">
        <v>42069</v>
      </c>
      <c r="F25" s="40">
        <v>47483</v>
      </c>
      <c r="G25" s="38">
        <v>3.9550000000000002E-2</v>
      </c>
      <c r="H25" s="42" t="s">
        <v>47</v>
      </c>
      <c r="I25" s="14" t="s">
        <v>5</v>
      </c>
      <c r="J25" s="13"/>
      <c r="K25" s="13"/>
      <c r="L25" s="13"/>
      <c r="M25" s="13"/>
      <c r="N25" s="13"/>
      <c r="O25" s="13"/>
    </row>
    <row r="26" spans="1:16" s="5" customFormat="1" ht="15.75" x14ac:dyDescent="0.3">
      <c r="A26" s="10">
        <f t="shared" si="0"/>
        <v>17</v>
      </c>
      <c r="B26" s="11" t="s">
        <v>21</v>
      </c>
      <c r="C26" s="20">
        <v>1673782.27</v>
      </c>
      <c r="D26" s="21">
        <v>1660746.05</v>
      </c>
      <c r="E26" s="40">
        <v>42313</v>
      </c>
      <c r="F26" s="40">
        <v>46022</v>
      </c>
      <c r="G26" s="38">
        <v>2.1919999999999999E-2</v>
      </c>
      <c r="H26" s="42" t="s">
        <v>47</v>
      </c>
      <c r="I26" s="14" t="s">
        <v>5</v>
      </c>
      <c r="J26" s="19"/>
      <c r="K26" s="19"/>
      <c r="L26" s="19"/>
      <c r="M26" s="13"/>
      <c r="N26" s="13"/>
      <c r="O26" s="13"/>
      <c r="P26" s="13"/>
    </row>
    <row r="27" spans="1:16" s="5" customFormat="1" ht="15.75" x14ac:dyDescent="0.3">
      <c r="A27" s="10">
        <f t="shared" si="0"/>
        <v>18</v>
      </c>
      <c r="B27" s="11" t="s">
        <v>22</v>
      </c>
      <c r="C27" s="20">
        <v>1651698.71</v>
      </c>
      <c r="D27" s="21">
        <v>1641105.7</v>
      </c>
      <c r="E27" s="40">
        <v>42632</v>
      </c>
      <c r="F27" s="40">
        <v>48582</v>
      </c>
      <c r="G27" s="38">
        <v>3.8800000000000001E-2</v>
      </c>
      <c r="H27" s="42" t="s">
        <v>47</v>
      </c>
      <c r="I27" s="14" t="s">
        <v>5</v>
      </c>
      <c r="J27" s="19"/>
      <c r="K27" s="19"/>
      <c r="L27" s="19"/>
      <c r="M27" s="13"/>
      <c r="N27" s="13"/>
      <c r="O27" s="13"/>
    </row>
    <row r="28" spans="1:16" s="5" customFormat="1" ht="15.75" x14ac:dyDescent="0.3">
      <c r="A28" s="10">
        <f t="shared" si="0"/>
        <v>19</v>
      </c>
      <c r="B28" s="11" t="s">
        <v>23</v>
      </c>
      <c r="C28" s="20">
        <v>4381129.76</v>
      </c>
      <c r="D28" s="21">
        <v>4349218.0599999996</v>
      </c>
      <c r="E28" s="40">
        <v>42867</v>
      </c>
      <c r="F28" s="40">
        <v>54057</v>
      </c>
      <c r="G28" s="38">
        <v>2.7730000000000001E-2</v>
      </c>
      <c r="H28" s="42" t="s">
        <v>47</v>
      </c>
      <c r="I28" s="14" t="s">
        <v>5</v>
      </c>
      <c r="J28" s="19"/>
      <c r="K28" s="19"/>
      <c r="L28" s="19"/>
      <c r="M28" s="13"/>
      <c r="N28" s="13"/>
      <c r="O28" s="13"/>
    </row>
    <row r="29" spans="1:16" s="5" customFormat="1" ht="15.75" x14ac:dyDescent="0.3">
      <c r="A29" s="10">
        <f t="shared" si="0"/>
        <v>20</v>
      </c>
      <c r="B29" s="11" t="s">
        <v>24</v>
      </c>
      <c r="C29" s="20">
        <v>1064487</v>
      </c>
      <c r="D29" s="21">
        <v>1058145.8400000001</v>
      </c>
      <c r="E29" s="40">
        <v>43774</v>
      </c>
      <c r="F29" s="40">
        <v>56249</v>
      </c>
      <c r="G29" s="38">
        <v>2.1329999999999998E-2</v>
      </c>
      <c r="H29" s="42" t="s">
        <v>47</v>
      </c>
      <c r="I29" s="14" t="s">
        <v>5</v>
      </c>
      <c r="J29" s="22"/>
      <c r="K29" s="22"/>
    </row>
    <row r="30" spans="1:16" s="5" customFormat="1" ht="15.75" x14ac:dyDescent="0.3">
      <c r="A30" s="10">
        <f t="shared" si="0"/>
        <v>21</v>
      </c>
      <c r="B30" s="11" t="s">
        <v>25</v>
      </c>
      <c r="C30" s="20">
        <v>2507751.56</v>
      </c>
      <c r="D30" s="21">
        <v>2491613.25</v>
      </c>
      <c r="E30" s="40">
        <v>43910</v>
      </c>
      <c r="F30" s="40">
        <v>56249</v>
      </c>
      <c r="G30" s="38">
        <v>1.5939999999999999E-2</v>
      </c>
      <c r="H30" s="42" t="s">
        <v>47</v>
      </c>
      <c r="I30" s="14" t="s">
        <v>5</v>
      </c>
      <c r="J30" s="22"/>
      <c r="K30" s="22"/>
    </row>
    <row r="31" spans="1:16" s="5" customFormat="1" ht="15.75" x14ac:dyDescent="0.3">
      <c r="A31" s="10">
        <f t="shared" si="0"/>
        <v>22</v>
      </c>
      <c r="B31" s="11" t="s">
        <v>26</v>
      </c>
      <c r="C31" s="20">
        <v>1444790.21</v>
      </c>
      <c r="D31" s="21">
        <v>1435203.56</v>
      </c>
      <c r="E31" s="40">
        <v>44134</v>
      </c>
      <c r="F31" s="40">
        <v>56249</v>
      </c>
      <c r="G31" s="38">
        <v>1.38E-2</v>
      </c>
      <c r="H31" s="42" t="s">
        <v>47</v>
      </c>
      <c r="I31" s="14" t="s">
        <v>5</v>
      </c>
      <c r="J31" s="13"/>
      <c r="K31" s="13"/>
      <c r="L31" s="13"/>
      <c r="M31" s="13"/>
      <c r="N31" s="13"/>
      <c r="O31" s="13"/>
    </row>
    <row r="32" spans="1:16" s="5" customFormat="1" ht="15.75" x14ac:dyDescent="0.3">
      <c r="A32" s="10">
        <f t="shared" si="0"/>
        <v>23</v>
      </c>
      <c r="B32" s="11" t="s">
        <v>27</v>
      </c>
      <c r="C32" s="20">
        <v>967439.26</v>
      </c>
      <c r="D32" s="21">
        <v>961636.41</v>
      </c>
      <c r="E32" s="40">
        <v>44263</v>
      </c>
      <c r="F32" s="40">
        <v>56249</v>
      </c>
      <c r="G32" s="38">
        <v>2.085E-2</v>
      </c>
      <c r="H32" s="42" t="s">
        <v>47</v>
      </c>
      <c r="I32" s="14" t="s">
        <v>5</v>
      </c>
      <c r="J32" s="13"/>
      <c r="K32" s="13"/>
      <c r="L32" s="13"/>
      <c r="M32" s="13"/>
      <c r="N32" s="13"/>
      <c r="O32" s="13"/>
    </row>
    <row r="33" spans="1:16" s="5" customFormat="1" ht="15.75" x14ac:dyDescent="0.3">
      <c r="A33" s="10">
        <f t="shared" si="0"/>
        <v>24</v>
      </c>
      <c r="B33" s="11" t="s">
        <v>28</v>
      </c>
      <c r="C33" s="20">
        <v>3360843.52</v>
      </c>
      <c r="D33" s="21">
        <v>3345669.66</v>
      </c>
      <c r="E33" s="40">
        <v>44438</v>
      </c>
      <c r="F33" s="40">
        <v>52231</v>
      </c>
      <c r="G33" s="38">
        <v>4.0849999999999997E-2</v>
      </c>
      <c r="H33" s="42" t="s">
        <v>47</v>
      </c>
      <c r="I33" s="14" t="s">
        <v>5</v>
      </c>
      <c r="J33" s="13"/>
      <c r="K33" s="13"/>
      <c r="L33" s="13"/>
      <c r="M33" s="13"/>
      <c r="N33" s="13"/>
      <c r="O33" s="13"/>
    </row>
    <row r="34" spans="1:16" s="5" customFormat="1" ht="15.75" x14ac:dyDescent="0.3">
      <c r="A34" s="10">
        <f t="shared" si="0"/>
        <v>25</v>
      </c>
      <c r="B34" s="11" t="s">
        <v>29</v>
      </c>
      <c r="C34" s="20">
        <v>1485535.93</v>
      </c>
      <c r="D34" s="21">
        <v>1478627.5</v>
      </c>
      <c r="E34" s="40">
        <v>44734</v>
      </c>
      <c r="F34" s="40">
        <v>48582</v>
      </c>
      <c r="G34" s="38">
        <v>3.8730000000000001E-2</v>
      </c>
      <c r="H34" s="42" t="s">
        <v>47</v>
      </c>
      <c r="I34" s="14" t="s">
        <v>5</v>
      </c>
      <c r="J34" s="13"/>
      <c r="K34" s="13"/>
      <c r="L34" s="13"/>
      <c r="M34" s="13"/>
      <c r="N34" s="13"/>
      <c r="O34" s="13"/>
    </row>
    <row r="35" spans="1:16" s="5" customFormat="1" ht="15.75" x14ac:dyDescent="0.3">
      <c r="A35" s="10">
        <f t="shared" si="0"/>
        <v>26</v>
      </c>
      <c r="B35" s="11" t="s">
        <v>30</v>
      </c>
      <c r="C35" s="20">
        <v>45187</v>
      </c>
      <c r="D35" s="21">
        <v>34020.79</v>
      </c>
      <c r="E35" s="40">
        <v>32547</v>
      </c>
      <c r="F35" s="40">
        <v>45261</v>
      </c>
      <c r="G35" s="39">
        <v>3.1E-2</v>
      </c>
      <c r="H35" s="42" t="s">
        <v>47</v>
      </c>
      <c r="I35" s="14" t="s">
        <v>31</v>
      </c>
      <c r="J35" s="13"/>
      <c r="K35" s="13"/>
      <c r="L35" s="13"/>
      <c r="M35" s="13"/>
      <c r="N35" s="13"/>
      <c r="O35" s="13"/>
    </row>
    <row r="36" spans="1:16" s="5" customFormat="1" ht="15.75" x14ac:dyDescent="0.3">
      <c r="A36" s="10">
        <f t="shared" si="0"/>
        <v>27</v>
      </c>
      <c r="B36" s="11" t="s">
        <v>32</v>
      </c>
      <c r="C36" s="20">
        <v>228116</v>
      </c>
      <c r="D36" s="21">
        <v>217116.35</v>
      </c>
      <c r="E36" s="40">
        <v>33878</v>
      </c>
      <c r="F36" s="40">
        <v>46631</v>
      </c>
      <c r="G36" s="39">
        <v>3.85E-2</v>
      </c>
      <c r="H36" s="42" t="s">
        <v>47</v>
      </c>
      <c r="I36" s="14" t="s">
        <v>31</v>
      </c>
      <c r="J36" s="13"/>
      <c r="K36" s="13"/>
      <c r="L36" s="13"/>
      <c r="M36" s="13"/>
      <c r="N36" s="13"/>
      <c r="O36" s="13"/>
    </row>
    <row r="37" spans="1:16" s="5" customFormat="1" ht="15.75" x14ac:dyDescent="0.3">
      <c r="A37" s="10">
        <f t="shared" si="0"/>
        <v>28</v>
      </c>
      <c r="B37" s="11" t="s">
        <v>33</v>
      </c>
      <c r="C37" s="20">
        <v>317458</v>
      </c>
      <c r="D37" s="21">
        <v>305127.96999999997</v>
      </c>
      <c r="E37" s="40">
        <v>34368</v>
      </c>
      <c r="F37" s="40">
        <v>47087</v>
      </c>
      <c r="G37" s="39">
        <v>2.4199999999999999E-2</v>
      </c>
      <c r="H37" s="42" t="s">
        <v>47</v>
      </c>
      <c r="I37" s="14" t="s">
        <v>31</v>
      </c>
      <c r="J37" s="13"/>
      <c r="K37" s="13"/>
      <c r="L37" s="13"/>
      <c r="M37" s="13"/>
      <c r="N37" s="13"/>
      <c r="O37" s="13"/>
    </row>
    <row r="38" spans="1:16" s="5" customFormat="1" ht="15.75" x14ac:dyDescent="0.3">
      <c r="A38" s="10">
        <f t="shared" si="0"/>
        <v>29</v>
      </c>
      <c r="B38" s="11" t="s">
        <v>34</v>
      </c>
      <c r="C38" s="20">
        <v>233029</v>
      </c>
      <c r="D38" s="21">
        <v>223977.79</v>
      </c>
      <c r="E38" s="40">
        <v>34368</v>
      </c>
      <c r="F38" s="40">
        <v>47087</v>
      </c>
      <c r="G38" s="39">
        <v>2.4199999999999999E-2</v>
      </c>
      <c r="H38" s="42" t="s">
        <v>47</v>
      </c>
      <c r="I38" s="14" t="s">
        <v>31</v>
      </c>
      <c r="J38" s="13"/>
      <c r="K38" s="13"/>
      <c r="L38" s="13"/>
      <c r="M38" s="13"/>
      <c r="N38" s="13"/>
      <c r="O38" s="13"/>
    </row>
    <row r="39" spans="1:16" s="5" customFormat="1" ht="15" x14ac:dyDescent="0.3">
      <c r="A39" s="10">
        <f t="shared" si="0"/>
        <v>30</v>
      </c>
      <c r="B39" s="23"/>
      <c r="C39" s="20"/>
      <c r="D39" s="21"/>
      <c r="E39" s="40"/>
      <c r="F39" s="21"/>
      <c r="G39" s="21"/>
      <c r="H39" s="14"/>
      <c r="I39" s="14"/>
      <c r="J39" s="19"/>
      <c r="K39" s="19"/>
      <c r="L39" s="19"/>
      <c r="M39" s="13"/>
      <c r="N39" s="13"/>
      <c r="O39" s="13"/>
      <c r="P39" s="13"/>
    </row>
    <row r="40" spans="1:16" s="5" customFormat="1" ht="15" x14ac:dyDescent="0.3">
      <c r="A40" s="10">
        <f t="shared" si="0"/>
        <v>31</v>
      </c>
      <c r="B40" s="24" t="s">
        <v>35</v>
      </c>
      <c r="C40" s="20">
        <v>7936468.6500000004</v>
      </c>
      <c r="D40" s="21">
        <v>7697824.6100000003</v>
      </c>
      <c r="E40" s="40">
        <v>42185</v>
      </c>
      <c r="F40" s="40">
        <v>47654</v>
      </c>
      <c r="G40" s="39">
        <v>3.2599999999999997E-2</v>
      </c>
      <c r="H40" s="43" t="s">
        <v>48</v>
      </c>
      <c r="I40" s="14" t="s">
        <v>36</v>
      </c>
      <c r="J40" s="19"/>
      <c r="K40" s="19"/>
      <c r="L40" s="19"/>
      <c r="M40" s="13"/>
      <c r="N40" s="13"/>
      <c r="O40" s="13"/>
    </row>
    <row r="41" spans="1:16" s="5" customFormat="1" ht="15" x14ac:dyDescent="0.3">
      <c r="A41" s="10">
        <f t="shared" si="0"/>
        <v>32</v>
      </c>
      <c r="B41" s="25"/>
      <c r="C41" s="25"/>
      <c r="D41" s="22"/>
      <c r="E41" s="40"/>
      <c r="F41" s="22"/>
      <c r="G41" s="22"/>
      <c r="H41" s="44"/>
      <c r="I41" s="14"/>
      <c r="J41" s="19"/>
      <c r="K41" s="19"/>
      <c r="L41" s="19"/>
      <c r="M41" s="13"/>
      <c r="N41" s="13"/>
      <c r="O41" s="13"/>
    </row>
    <row r="42" spans="1:16" s="5" customFormat="1" ht="15" x14ac:dyDescent="0.3">
      <c r="A42" s="10">
        <f t="shared" si="0"/>
        <v>33</v>
      </c>
      <c r="B42" s="10" t="s">
        <v>37</v>
      </c>
      <c r="C42" s="10"/>
      <c r="D42" s="21">
        <v>1000000</v>
      </c>
      <c r="E42" s="40">
        <v>44994</v>
      </c>
      <c r="F42" s="40">
        <v>48760</v>
      </c>
      <c r="G42" s="38">
        <v>3.986E-2</v>
      </c>
      <c r="H42" s="42" t="s">
        <v>47</v>
      </c>
      <c r="I42" s="14" t="s">
        <v>5</v>
      </c>
      <c r="J42" s="22"/>
      <c r="K42" s="22"/>
    </row>
    <row r="43" spans="1:16" s="5" customFormat="1" ht="15" x14ac:dyDescent="0.3">
      <c r="A43" s="10">
        <f t="shared" si="0"/>
        <v>34</v>
      </c>
      <c r="B43" s="25"/>
      <c r="C43" s="25"/>
      <c r="D43" s="22"/>
      <c r="E43" s="22"/>
      <c r="F43" s="22"/>
      <c r="G43" s="22"/>
      <c r="H43" s="44"/>
      <c r="I43" s="14"/>
      <c r="J43" s="22"/>
      <c r="K43" s="22"/>
    </row>
    <row r="44" spans="1:16" s="5" customFormat="1" ht="15" x14ac:dyDescent="0.3">
      <c r="A44" s="10">
        <f t="shared" si="0"/>
        <v>35</v>
      </c>
      <c r="B44" s="25"/>
      <c r="C44" s="25"/>
      <c r="D44" s="22"/>
      <c r="E44" s="22"/>
      <c r="F44" s="22"/>
      <c r="G44" s="22"/>
      <c r="H44" s="44"/>
      <c r="I44" s="14"/>
      <c r="J44" s="22"/>
      <c r="K44" s="22"/>
    </row>
    <row r="45" spans="1:16" s="5" customFormat="1" ht="15" x14ac:dyDescent="0.3">
      <c r="A45" s="10">
        <f t="shared" si="0"/>
        <v>36</v>
      </c>
      <c r="B45" s="26"/>
      <c r="C45" s="26"/>
      <c r="D45" s="27"/>
      <c r="E45" s="27"/>
      <c r="F45" s="27"/>
      <c r="G45" s="27"/>
      <c r="H45" s="45"/>
      <c r="I45" s="28"/>
      <c r="J45" s="22"/>
      <c r="K45" s="22"/>
    </row>
    <row r="46" spans="1:16" s="5" customFormat="1" ht="15" x14ac:dyDescent="0.3">
      <c r="A46" s="10">
        <f t="shared" si="0"/>
        <v>37</v>
      </c>
      <c r="B46" s="29"/>
      <c r="C46" s="30">
        <f>SUM(C10:C45)</f>
        <v>45356761.170000002</v>
      </c>
      <c r="D46" s="30">
        <f>SUM(D10:D45)</f>
        <v>45727765.999999993</v>
      </c>
      <c r="E46" s="30"/>
      <c r="F46" s="30"/>
      <c r="G46" s="30"/>
      <c r="H46" s="46"/>
      <c r="I46" s="22"/>
      <c r="J46" s="22"/>
      <c r="K46" s="22"/>
    </row>
    <row r="47" spans="1:16" s="5" customFormat="1" ht="15" x14ac:dyDescent="0.3">
      <c r="A47" s="10">
        <f t="shared" si="0"/>
        <v>38</v>
      </c>
      <c r="B47" s="31"/>
      <c r="C47" s="31"/>
      <c r="D47" s="22"/>
      <c r="E47" s="22"/>
      <c r="F47" s="22"/>
      <c r="G47" s="22"/>
      <c r="H47" s="44"/>
      <c r="I47" s="22"/>
      <c r="J47" s="22"/>
      <c r="K47" s="22"/>
    </row>
    <row r="48" spans="1:16" s="5" customFormat="1" ht="15" x14ac:dyDescent="0.3">
      <c r="A48" s="10">
        <f t="shared" si="0"/>
        <v>39</v>
      </c>
      <c r="B48" s="32"/>
      <c r="C48" s="22"/>
      <c r="H48" s="25"/>
      <c r="I48" s="22"/>
    </row>
    <row r="49" spans="1:18" s="5" customFormat="1" ht="15" x14ac:dyDescent="0.3">
      <c r="A49" s="10">
        <f t="shared" si="0"/>
        <v>40</v>
      </c>
      <c r="C49" s="30"/>
      <c r="H49" s="25"/>
      <c r="I49" s="22"/>
    </row>
    <row r="50" spans="1:18" s="5" customFormat="1" ht="15" x14ac:dyDescent="0.3">
      <c r="A50" s="10">
        <f t="shared" si="0"/>
        <v>41</v>
      </c>
      <c r="C50" s="30"/>
      <c r="H50" s="25"/>
      <c r="I50" s="22"/>
    </row>
    <row r="51" spans="1:18" s="5" customFormat="1" ht="15" x14ac:dyDescent="0.3">
      <c r="A51" s="10">
        <f t="shared" si="0"/>
        <v>42</v>
      </c>
      <c r="C51" s="30"/>
      <c r="H51" s="25"/>
    </row>
    <row r="52" spans="1:18" s="5" customFormat="1" ht="15" x14ac:dyDescent="0.3">
      <c r="A52" s="10">
        <f t="shared" si="0"/>
        <v>43</v>
      </c>
      <c r="C52" s="37"/>
      <c r="H52" s="25"/>
    </row>
    <row r="53" spans="1:18" s="5" customFormat="1" ht="15" hidden="1" x14ac:dyDescent="0.3">
      <c r="A53" s="10">
        <f t="shared" si="0"/>
        <v>44</v>
      </c>
      <c r="H53" s="25"/>
    </row>
    <row r="54" spans="1:18" s="5" customFormat="1" ht="15" hidden="1" x14ac:dyDescent="0.3">
      <c r="A54" s="10">
        <f t="shared" si="0"/>
        <v>45</v>
      </c>
      <c r="H54" s="25"/>
    </row>
    <row r="55" spans="1:18" s="5" customFormat="1" ht="15" hidden="1" x14ac:dyDescent="0.3">
      <c r="A55" s="10">
        <f t="shared" si="0"/>
        <v>46</v>
      </c>
      <c r="H55" s="25"/>
    </row>
    <row r="56" spans="1:18" s="5" customFormat="1" ht="15" hidden="1" x14ac:dyDescent="0.3">
      <c r="A56" s="10">
        <f t="shared" si="0"/>
        <v>47</v>
      </c>
      <c r="H56" s="25"/>
    </row>
    <row r="57" spans="1:18" s="5" customFormat="1" ht="15" hidden="1" x14ac:dyDescent="0.3">
      <c r="A57" s="10">
        <f t="shared" si="0"/>
        <v>48</v>
      </c>
      <c r="H57" s="25"/>
    </row>
    <row r="58" spans="1:18" s="5" customFormat="1" ht="15" hidden="1" x14ac:dyDescent="0.3">
      <c r="A58" s="10">
        <f t="shared" si="0"/>
        <v>49</v>
      </c>
      <c r="H58" s="25"/>
    </row>
    <row r="59" spans="1:18" s="5" customFormat="1" ht="15" hidden="1" x14ac:dyDescent="0.3">
      <c r="A59" s="10">
        <f t="shared" si="0"/>
        <v>50</v>
      </c>
      <c r="H59" s="25"/>
    </row>
    <row r="60" spans="1:18" s="5" customFormat="1" ht="15" hidden="1" x14ac:dyDescent="0.3">
      <c r="A60" s="10">
        <f t="shared" si="0"/>
        <v>51</v>
      </c>
      <c r="H60" s="25"/>
    </row>
    <row r="61" spans="1:18" s="5" customFormat="1" ht="15" hidden="1" x14ac:dyDescent="0.3">
      <c r="A61" s="10">
        <f t="shared" si="0"/>
        <v>52</v>
      </c>
      <c r="H61" s="25"/>
    </row>
    <row r="62" spans="1:18" s="5" customFormat="1" ht="15" x14ac:dyDescent="0.3">
      <c r="A62" s="10"/>
      <c r="C62" s="30"/>
      <c r="H62" s="25"/>
      <c r="J62" s="22"/>
      <c r="K62" s="22"/>
    </row>
    <row r="63" spans="1:18" s="5" customFormat="1" ht="19.149999999999999" customHeight="1" x14ac:dyDescent="0.3">
      <c r="H63" s="25"/>
      <c r="J63" s="33"/>
      <c r="K63" s="33"/>
      <c r="L63" s="33"/>
      <c r="M63" s="33"/>
      <c r="N63" s="33"/>
      <c r="O63" s="33"/>
      <c r="P63" s="33"/>
      <c r="Q63" s="33"/>
      <c r="R63" s="33"/>
    </row>
    <row r="64" spans="1:18" s="5" customFormat="1" ht="15" x14ac:dyDescent="0.3">
      <c r="H64" s="25"/>
      <c r="J64" s="22"/>
      <c r="K64" s="22"/>
    </row>
    <row r="65" spans="8:11" s="5" customFormat="1" ht="15" x14ac:dyDescent="0.3">
      <c r="H65" s="25"/>
      <c r="J65" s="22"/>
      <c r="K65" s="22"/>
    </row>
    <row r="66" spans="8:11" s="5" customFormat="1" ht="15" x14ac:dyDescent="0.3">
      <c r="H66" s="25"/>
      <c r="J66" s="22"/>
      <c r="K66" s="22"/>
    </row>
    <row r="67" spans="8:11" s="5" customFormat="1" ht="15" x14ac:dyDescent="0.3">
      <c r="H67" s="25"/>
      <c r="J67" s="22"/>
      <c r="K67" s="22"/>
    </row>
  </sheetData>
  <mergeCells count="3">
    <mergeCell ref="B4:I4"/>
    <mergeCell ref="B5:I5"/>
    <mergeCell ref="B7:I7"/>
  </mergeCells>
  <printOptions horizontalCentered="1"/>
  <pageMargins left="0.7" right="0.7" top="0.75" bottom="0.75" header="0.3" footer="0.3"/>
  <pageSetup scale="79" orientation="portrait" r:id="rId1"/>
  <headerFooter>
    <oddHeader>&amp;R&amp;"Bookman Old Style,Regular"&amp;10Exhibit AG 2-5
Page 1 of 1
Witness: Fritz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AG 2-5</vt:lpstr>
      <vt:lpstr>'Exhibit AG 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Fritz</dc:creator>
  <cp:lastModifiedBy>Jennifer McRoberts</cp:lastModifiedBy>
  <cp:lastPrinted>2023-11-20T20:11:01Z</cp:lastPrinted>
  <dcterms:created xsi:type="dcterms:W3CDTF">2023-11-09T19:32:39Z</dcterms:created>
  <dcterms:modified xsi:type="dcterms:W3CDTF">2023-11-20T20:11:11Z</dcterms:modified>
</cp:coreProperties>
</file>