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SC\RATE CASE\First Data Request\FINAL\"/>
    </mc:Choice>
  </mc:AlternateContent>
  <xr:revisionPtr revIDLastSave="0" documentId="13_ncr:1_{2159E386-6FFB-4DDA-B80D-9AA61D053B11}" xr6:coauthVersionLast="47" xr6:coauthVersionMax="47" xr10:uidLastSave="{00000000-0000-0000-0000-000000000000}"/>
  <bookViews>
    <workbookView xWindow="-120" yWindow="-120" windowWidth="19440" windowHeight="15000" xr2:uid="{EAC66B6C-9C6E-4242-A641-F4C2F66F0809}"/>
  </bookViews>
  <sheets>
    <sheet name="Exhibit 43b -Schedule L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16" i="1"/>
  <c r="C12" i="1"/>
  <c r="C19" i="1" l="1"/>
</calcChain>
</file>

<file path=xl/sharedStrings.xml><?xml version="1.0" encoding="utf-8"?>
<sst xmlns="http://schemas.openxmlformats.org/spreadsheetml/2006/main" count="20" uniqueCount="20">
  <si>
    <t>Schedule L2</t>
  </si>
  <si>
    <t>Fleming-Mason Energy Cooperative, Inc.</t>
  </si>
  <si>
    <t>Case No. 2023-00223</t>
  </si>
  <si>
    <t>Analysis of Account No. 930 - Miscellaneous General Expenses</t>
  </si>
  <si>
    <t>For the Test Year (2022)</t>
  </si>
  <si>
    <t>Line No.</t>
  </si>
  <si>
    <t>Item (a)</t>
  </si>
  <si>
    <t>Amount (b)</t>
  </si>
  <si>
    <t>Industry Association Dues</t>
  </si>
  <si>
    <t>Stockholder and Debt Service Expenses</t>
  </si>
  <si>
    <t>Institutional Advertising</t>
  </si>
  <si>
    <t>Conservation Advertising</t>
  </si>
  <si>
    <t>Rate Department Load Studies</t>
  </si>
  <si>
    <t>Director’s Fees and Expenses</t>
  </si>
  <si>
    <t>Dues and Subscriptions</t>
  </si>
  <si>
    <t>Miscellaneous</t>
  </si>
  <si>
    <t>Annual Meeting Expenses</t>
  </si>
  <si>
    <t>Total</t>
  </si>
  <si>
    <t>Amount Assigned to Kentucky Retail</t>
  </si>
  <si>
    <t>Note: Include detailed workpapers supporting this analysis. Expenditures under $500 are to be
 grouped by the classes shown on this Form.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</si>
</sst>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/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164" fontId="3" fillId="0" borderId="14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164" fontId="3" fillId="0" borderId="15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0C91A-0848-400D-A3B5-C9FA4D7FA645}">
  <dimension ref="A1:D22"/>
  <sheetViews>
    <sheetView tabSelected="1" zoomScaleNormal="100" workbookViewId="0"/>
  </sheetViews>
  <sheetFormatPr defaultRowHeight="12.75"/>
  <cols>
    <col min="1" max="1" width="9.140625" style="1"/>
    <col min="2" max="2" width="54.42578125" style="1" customWidth="1"/>
    <col min="3" max="3" width="17.5703125" style="1" bestFit="1" customWidth="1"/>
    <col min="4" max="16384" width="9.140625" style="1"/>
  </cols>
  <sheetData>
    <row r="1" spans="1:3" ht="13.5" thickBot="1"/>
    <row r="2" spans="1:3" ht="13.5" thickTop="1">
      <c r="A2" s="22" t="s">
        <v>0</v>
      </c>
      <c r="B2" s="23"/>
      <c r="C2" s="24"/>
    </row>
    <row r="3" spans="1:3">
      <c r="A3" s="25" t="s">
        <v>1</v>
      </c>
      <c r="B3" s="26"/>
      <c r="C3" s="27"/>
    </row>
    <row r="4" spans="1:3">
      <c r="A4" s="25" t="s">
        <v>2</v>
      </c>
      <c r="B4" s="26"/>
      <c r="C4" s="27"/>
    </row>
    <row r="5" spans="1:3">
      <c r="A5" s="18"/>
      <c r="B5" s="19"/>
      <c r="C5" s="20"/>
    </row>
    <row r="6" spans="1:3">
      <c r="A6" s="25" t="s">
        <v>3</v>
      </c>
      <c r="B6" s="26"/>
      <c r="C6" s="27"/>
    </row>
    <row r="7" spans="1:3">
      <c r="A7" s="25" t="s">
        <v>4</v>
      </c>
      <c r="B7" s="26"/>
      <c r="C7" s="27"/>
    </row>
    <row r="8" spans="1:3" ht="13.5" thickBot="1">
      <c r="A8" s="25"/>
      <c r="B8" s="26"/>
      <c r="C8" s="27"/>
    </row>
    <row r="9" spans="1:3" ht="14.25" thickTop="1" thickBot="1">
      <c r="A9" s="2" t="s">
        <v>5</v>
      </c>
      <c r="B9" s="3" t="s">
        <v>6</v>
      </c>
      <c r="C9" s="4" t="s">
        <v>7</v>
      </c>
    </row>
    <row r="10" spans="1:3" ht="21" customHeight="1" thickTop="1">
      <c r="A10" s="5">
        <v>1</v>
      </c>
      <c r="B10" s="6" t="s">
        <v>8</v>
      </c>
      <c r="C10" s="7">
        <v>48766.01</v>
      </c>
    </row>
    <row r="11" spans="1:3" ht="17.25" customHeight="1">
      <c r="A11" s="8">
        <v>2</v>
      </c>
      <c r="B11" s="9" t="s">
        <v>9</v>
      </c>
      <c r="C11" s="10"/>
    </row>
    <row r="12" spans="1:3" ht="17.25" customHeight="1">
      <c r="A12" s="11">
        <v>3</v>
      </c>
      <c r="B12" s="12" t="s">
        <v>10</v>
      </c>
      <c r="C12" s="13">
        <f>4329.8+37728.4</f>
        <v>42058.200000000004</v>
      </c>
    </row>
    <row r="13" spans="1:3" ht="17.25" customHeight="1">
      <c r="A13" s="11">
        <v>4</v>
      </c>
      <c r="B13" s="12" t="s">
        <v>11</v>
      </c>
      <c r="C13" s="13"/>
    </row>
    <row r="14" spans="1:3" ht="17.25" customHeight="1">
      <c r="A14" s="11">
        <v>5</v>
      </c>
      <c r="B14" s="12" t="s">
        <v>12</v>
      </c>
      <c r="C14" s="13"/>
    </row>
    <row r="15" spans="1:3" ht="17.25" customHeight="1">
      <c r="A15" s="11">
        <v>6</v>
      </c>
      <c r="B15" s="12" t="s">
        <v>13</v>
      </c>
      <c r="C15" s="13">
        <v>144356.01</v>
      </c>
    </row>
    <row r="16" spans="1:3" ht="17.25" customHeight="1">
      <c r="A16" s="11">
        <v>7</v>
      </c>
      <c r="B16" s="12" t="s">
        <v>14</v>
      </c>
      <c r="C16" s="13">
        <f>2755.23+625</f>
        <v>3380.23</v>
      </c>
    </row>
    <row r="17" spans="1:4" ht="17.25" customHeight="1">
      <c r="A17" s="11">
        <v>8</v>
      </c>
      <c r="B17" s="12" t="s">
        <v>15</v>
      </c>
      <c r="C17" s="13">
        <f>34803.62+148200.59</f>
        <v>183004.21</v>
      </c>
    </row>
    <row r="18" spans="1:4" ht="17.25" customHeight="1">
      <c r="A18" s="11">
        <v>9</v>
      </c>
      <c r="B18" s="12" t="s">
        <v>16</v>
      </c>
      <c r="C18" s="13">
        <v>48202.14</v>
      </c>
    </row>
    <row r="19" spans="1:4" ht="17.25" customHeight="1">
      <c r="A19" s="11">
        <v>10</v>
      </c>
      <c r="B19" s="12" t="s">
        <v>17</v>
      </c>
      <c r="C19" s="13">
        <f>SUM(C10:C18)</f>
        <v>469766.80000000005</v>
      </c>
    </row>
    <row r="20" spans="1:4" ht="17.25" customHeight="1" thickBot="1">
      <c r="A20" s="14">
        <v>11</v>
      </c>
      <c r="B20" s="15" t="s">
        <v>18</v>
      </c>
      <c r="C20" s="16"/>
    </row>
    <row r="21" spans="1:4" ht="13.5" thickTop="1">
      <c r="A21" s="17"/>
    </row>
    <row r="22" spans="1:4" ht="33" customHeight="1">
      <c r="A22" s="21" t="s">
        <v>19</v>
      </c>
      <c r="B22" s="21"/>
      <c r="C22" s="21"/>
      <c r="D22" s="21"/>
    </row>
  </sheetData>
  <mergeCells count="7">
    <mergeCell ref="A22:D22"/>
    <mergeCell ref="A2:C2"/>
    <mergeCell ref="A3:C3"/>
    <mergeCell ref="A8:C8"/>
    <mergeCell ref="A4:C4"/>
    <mergeCell ref="A6:C6"/>
    <mergeCell ref="A7:C7"/>
  </mergeCells>
  <pageMargins left="0.7" right="0.7" top="0.75" bottom="0.75" header="0.3" footer="0.3"/>
  <pageSetup orientation="portrait" r:id="rId1"/>
  <headerFooter>
    <oddHeader>&amp;R&amp;"Arial,Regular"&amp;10Exhibit 43b
Schedule L2
Witness: Fritz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maryc</dc:creator>
  <cp:keywords/>
  <dc:description/>
  <cp:lastModifiedBy>Lauren Fritz</cp:lastModifiedBy>
  <cp:revision/>
  <dcterms:created xsi:type="dcterms:W3CDTF">2023-05-26T16:11:28Z</dcterms:created>
  <dcterms:modified xsi:type="dcterms:W3CDTF">2023-08-31T12:26:58Z</dcterms:modified>
  <cp:category/>
  <cp:contentStatus/>
</cp:coreProperties>
</file>