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1"/>
  <workbookPr/>
  <mc:AlternateContent xmlns:mc="http://schemas.openxmlformats.org/markup-compatibility/2006">
    <mc:Choice Requires="x15">
      <x15ac:absPath xmlns:x15ac="http://schemas.microsoft.com/office/spreadsheetml/2010/11/ac" url="K:\PSC\RATE CASE\First Data Request\FINAL\"/>
    </mc:Choice>
  </mc:AlternateContent>
  <xr:revisionPtr revIDLastSave="0" documentId="13_ncr:1_{39BD4035-9019-4436-A6BB-3B8474A4FDF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xhibit 13" sheetId="1" r:id="rId1"/>
  </sheets>
  <definedNames>
    <definedName name="_xlnm.Print_Titles" localSheetId="0">'Exhibit 13'!$1:$3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" i="1" l="1"/>
  <c r="O51" i="1"/>
  <c r="O52" i="1"/>
  <c r="O53" i="1"/>
  <c r="O54" i="1"/>
  <c r="P54" i="1" s="1"/>
  <c r="O55" i="1"/>
  <c r="O56" i="1"/>
  <c r="O57" i="1"/>
  <c r="O58" i="1"/>
  <c r="O59" i="1"/>
  <c r="O60" i="1"/>
  <c r="O61" i="1"/>
  <c r="O62" i="1"/>
  <c r="O63" i="1"/>
  <c r="O64" i="1"/>
  <c r="O65" i="1"/>
  <c r="O49" i="1"/>
  <c r="O31" i="1"/>
  <c r="O29" i="1"/>
  <c r="O30" i="1"/>
  <c r="O32" i="1"/>
  <c r="O33" i="1"/>
  <c r="P33" i="1" s="1"/>
  <c r="O34" i="1"/>
  <c r="O35" i="1"/>
  <c r="O36" i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O28" i="1"/>
  <c r="O12" i="1"/>
  <c r="P12" i="1" s="1"/>
  <c r="O8" i="1"/>
  <c r="O9" i="1"/>
  <c r="O10" i="1"/>
  <c r="O11" i="1"/>
  <c r="O13" i="1"/>
  <c r="O14" i="1"/>
  <c r="O15" i="1"/>
  <c r="O16" i="1"/>
  <c r="O17" i="1"/>
  <c r="O18" i="1"/>
  <c r="P18" i="1" s="1"/>
  <c r="O19" i="1"/>
  <c r="P19" i="1" s="1"/>
  <c r="O20" i="1"/>
  <c r="P20" i="1" s="1"/>
  <c r="O21" i="1"/>
  <c r="P21" i="1" s="1"/>
  <c r="O22" i="1"/>
  <c r="O23" i="1"/>
  <c r="O7" i="1"/>
  <c r="P58" i="1"/>
  <c r="P59" i="1"/>
  <c r="P60" i="1"/>
  <c r="P61" i="1"/>
  <c r="C24" i="1"/>
  <c r="N24" i="1"/>
  <c r="M24" i="1"/>
  <c r="L24" i="1"/>
  <c r="K24" i="1"/>
  <c r="J24" i="1"/>
  <c r="I24" i="1"/>
  <c r="H24" i="1"/>
  <c r="G24" i="1"/>
  <c r="F24" i="1"/>
  <c r="E24" i="1"/>
  <c r="D24" i="1"/>
  <c r="O24" i="1" l="1"/>
  <c r="N66" i="1" l="1"/>
  <c r="M66" i="1"/>
  <c r="L66" i="1"/>
  <c r="K66" i="1"/>
  <c r="J66" i="1"/>
  <c r="I66" i="1"/>
  <c r="H66" i="1"/>
  <c r="G66" i="1"/>
  <c r="F66" i="1"/>
  <c r="E66" i="1"/>
  <c r="D66" i="1"/>
  <c r="C66" i="1"/>
  <c r="O66" i="1" l="1"/>
  <c r="P23" i="1"/>
  <c r="P22" i="1"/>
  <c r="P17" i="1"/>
  <c r="P16" i="1"/>
  <c r="P15" i="1"/>
  <c r="P14" i="1"/>
  <c r="P13" i="1"/>
  <c r="P11" i="1"/>
  <c r="P10" i="1"/>
  <c r="P9" i="1"/>
  <c r="P8" i="1"/>
  <c r="P7" i="1"/>
  <c r="P24" i="1" l="1"/>
  <c r="D45" i="1"/>
  <c r="E45" i="1"/>
  <c r="F45" i="1"/>
  <c r="G45" i="1"/>
  <c r="H45" i="1"/>
  <c r="I45" i="1"/>
  <c r="J45" i="1"/>
  <c r="K45" i="1"/>
  <c r="L45" i="1"/>
  <c r="M45" i="1"/>
  <c r="N45" i="1"/>
  <c r="C45" i="1"/>
  <c r="O45" i="1" l="1"/>
  <c r="P45" i="1" s="1"/>
  <c r="P65" i="1"/>
  <c r="P64" i="1"/>
  <c r="P63" i="1"/>
  <c r="P62" i="1"/>
  <c r="P57" i="1"/>
  <c r="P56" i="1"/>
  <c r="P55" i="1"/>
  <c r="P53" i="1"/>
  <c r="P52" i="1"/>
  <c r="P51" i="1"/>
  <c r="P50" i="1"/>
  <c r="P49" i="1"/>
  <c r="P36" i="1"/>
  <c r="P35" i="1"/>
  <c r="P34" i="1"/>
  <c r="P32" i="1"/>
  <c r="P31" i="1"/>
  <c r="P30" i="1"/>
  <c r="P29" i="1"/>
  <c r="P44" i="1"/>
  <c r="P28" i="1"/>
  <c r="P66" i="1" l="1"/>
</calcChain>
</file>

<file path=xl/sharedStrings.xml><?xml version="1.0" encoding="utf-8"?>
<sst xmlns="http://schemas.openxmlformats.org/spreadsheetml/2006/main" count="94" uniqueCount="30">
  <si>
    <t>Fleming-Mason Energy Cooperative, Inc.</t>
  </si>
  <si>
    <t>Case No. 2023-00223</t>
  </si>
  <si>
    <t>Request 13 - Average No. of Customers</t>
  </si>
  <si>
    <t>2022 (Test Year)</t>
  </si>
  <si>
    <t>TOTAL</t>
  </si>
  <si>
    <t>Average</t>
  </si>
  <si>
    <t>440.10</t>
  </si>
  <si>
    <t>Schedule RSP</t>
  </si>
  <si>
    <t>442.10</t>
  </si>
  <si>
    <t>Schedule RSP-ETS</t>
  </si>
  <si>
    <t>442.20  LP&lt;1000</t>
  </si>
  <si>
    <t>Schedule SGS</t>
  </si>
  <si>
    <t>AES LP&lt;1000</t>
  </si>
  <si>
    <t>Schedule LGS</t>
  </si>
  <si>
    <t xml:space="preserve">             LP=&gt;1000</t>
  </si>
  <si>
    <t>Schedule AES</t>
  </si>
  <si>
    <t>Security Light</t>
  </si>
  <si>
    <t xml:space="preserve">             LP 1</t>
  </si>
  <si>
    <t>Special Contract</t>
  </si>
  <si>
    <t xml:space="preserve">             LP 2</t>
  </si>
  <si>
    <t xml:space="preserve">             LP 3</t>
  </si>
  <si>
    <t>AES LP&gt;1000</t>
  </si>
  <si>
    <t>442.21</t>
  </si>
  <si>
    <t>Large Industrial</t>
  </si>
  <si>
    <t>Schedule RSP-IB</t>
  </si>
  <si>
    <t>Schedule RSP-PPM</t>
  </si>
  <si>
    <t>Schedule RSP-NM</t>
  </si>
  <si>
    <t>444.00</t>
  </si>
  <si>
    <t>Schedule RSP-TOD</t>
  </si>
  <si>
    <t>445.00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</si>
</sst>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17" fontId="5" fillId="0" borderId="0" xfId="0" applyNumberFormat="1" applyFont="1"/>
    <xf numFmtId="17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5" fillId="2" borderId="8" xfId="0" applyFont="1" applyFill="1" applyBorder="1" applyAlignment="1">
      <alignment horizontal="center"/>
    </xf>
    <xf numFmtId="17" fontId="4" fillId="2" borderId="8" xfId="0" applyNumberFormat="1" applyFont="1" applyFill="1" applyBorder="1"/>
    <xf numFmtId="17" fontId="4" fillId="2" borderId="7" xfId="0" applyNumberFormat="1" applyFont="1" applyFill="1" applyBorder="1"/>
    <xf numFmtId="0" fontId="2" fillId="2" borderId="4" xfId="1" quotePrefix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2" xfId="1" quotePrefix="1" applyFont="1" applyBorder="1"/>
    <xf numFmtId="3" fontId="2" fillId="0" borderId="6" xfId="1" applyNumberFormat="1" applyFont="1" applyBorder="1"/>
    <xf numFmtId="3" fontId="2" fillId="0" borderId="0" xfId="1" applyNumberFormat="1" applyFont="1"/>
    <xf numFmtId="3" fontId="2" fillId="0" borderId="2" xfId="1" applyNumberFormat="1" applyFont="1" applyBorder="1"/>
    <xf numFmtId="3" fontId="2" fillId="2" borderId="1" xfId="0" quotePrefix="1" applyNumberFormat="1" applyFont="1" applyFill="1" applyBorder="1"/>
    <xf numFmtId="3" fontId="2" fillId="2" borderId="2" xfId="0" quotePrefix="1" applyNumberFormat="1" applyFont="1" applyFill="1" applyBorder="1"/>
    <xf numFmtId="0" fontId="6" fillId="0" borderId="2" xfId="1" quotePrefix="1" applyFont="1" applyBorder="1" applyAlignment="1">
      <alignment horizontal="center"/>
    </xf>
    <xf numFmtId="37" fontId="2" fillId="0" borderId="6" xfId="1" applyNumberFormat="1" applyFont="1" applyBorder="1" applyProtection="1">
      <protection locked="0"/>
    </xf>
    <xf numFmtId="37" fontId="2" fillId="0" borderId="0" xfId="1" applyNumberFormat="1" applyFont="1" applyProtection="1">
      <protection locked="0"/>
    </xf>
    <xf numFmtId="3" fontId="2" fillId="2" borderId="3" xfId="0" quotePrefix="1" applyNumberFormat="1" applyFont="1" applyFill="1" applyBorder="1"/>
    <xf numFmtId="0" fontId="2" fillId="0" borderId="9" xfId="1" applyFont="1" applyBorder="1" applyAlignment="1">
      <alignment horizontal="center"/>
    </xf>
    <xf numFmtId="3" fontId="2" fillId="0" borderId="8" xfId="1" applyNumberFormat="1" applyFont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3" fontId="2" fillId="2" borderId="3" xfId="0" applyNumberFormat="1" applyFont="1" applyFill="1" applyBorder="1"/>
    <xf numFmtId="3" fontId="2" fillId="0" borderId="5" xfId="1" applyNumberFormat="1" applyFont="1" applyBorder="1"/>
    <xf numFmtId="3" fontId="2" fillId="0" borderId="7" xfId="1" applyNumberFormat="1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9">
    <cellStyle name="Comma 2" xfId="8" xr:uid="{00000000-0005-0000-0000-000000000000}"/>
    <cellStyle name="Normal" xfId="0" builtinId="0"/>
    <cellStyle name="Normal 2" xfId="3" xr:uid="{00000000-0005-0000-0000-000002000000}"/>
    <cellStyle name="Normal 3" xfId="4" xr:uid="{00000000-0005-0000-0000-000003000000}"/>
    <cellStyle name="Normal 4" xfId="6" xr:uid="{00000000-0005-0000-0000-000004000000}"/>
    <cellStyle name="Normal 5" xfId="7" xr:uid="{00000000-0005-0000-0000-000005000000}"/>
    <cellStyle name="Normal 6" xfId="2" xr:uid="{00000000-0005-0000-0000-000006000000}"/>
    <cellStyle name="Normal 7" xfId="1" xr:uid="{00000000-0005-0000-0000-000007000000}"/>
    <cellStyle name="Percent 2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topLeftCell="B1" zoomScaleNormal="100" workbookViewId="0">
      <selection activeCell="B1" sqref="B1"/>
    </sheetView>
  </sheetViews>
  <sheetFormatPr defaultColWidth="9.140625" defaultRowHeight="12.75"/>
  <cols>
    <col min="1" max="1" width="17" style="1" hidden="1" customWidth="1"/>
    <col min="2" max="2" width="19.85546875" style="1" customWidth="1"/>
    <col min="3" max="16384" width="9.140625" style="1"/>
  </cols>
  <sheetData>
    <row r="1" spans="1:16">
      <c r="B1" s="2" t="s">
        <v>0</v>
      </c>
      <c r="C1" s="3"/>
      <c r="D1" s="4"/>
      <c r="E1" s="4"/>
      <c r="F1" s="4"/>
      <c r="G1" s="4"/>
      <c r="H1" s="4"/>
      <c r="O1" s="27"/>
      <c r="P1" s="27"/>
    </row>
    <row r="2" spans="1:16" ht="15.6" customHeight="1">
      <c r="B2" s="2" t="s">
        <v>1</v>
      </c>
      <c r="C2" s="3"/>
      <c r="D2" s="4"/>
      <c r="E2" s="4"/>
      <c r="F2" s="4"/>
      <c r="G2" s="4"/>
      <c r="H2" s="4"/>
    </row>
    <row r="3" spans="1:16">
      <c r="B3" s="5" t="s">
        <v>2</v>
      </c>
    </row>
    <row r="4" spans="1:16">
      <c r="B4" s="5"/>
    </row>
    <row r="6" spans="1:16">
      <c r="B6" s="6" t="s">
        <v>3</v>
      </c>
      <c r="C6" s="7">
        <v>44592</v>
      </c>
      <c r="D6" s="8">
        <v>44620</v>
      </c>
      <c r="E6" s="7">
        <v>44651</v>
      </c>
      <c r="F6" s="8">
        <v>44681</v>
      </c>
      <c r="G6" s="7">
        <v>44712</v>
      </c>
      <c r="H6" s="8">
        <v>44742</v>
      </c>
      <c r="I6" s="7">
        <v>44773</v>
      </c>
      <c r="J6" s="8">
        <v>44804</v>
      </c>
      <c r="K6" s="7">
        <v>44834</v>
      </c>
      <c r="L6" s="8">
        <v>44865</v>
      </c>
      <c r="M6" s="7">
        <v>44895</v>
      </c>
      <c r="N6" s="8">
        <v>44926</v>
      </c>
      <c r="O6" s="9" t="s">
        <v>4</v>
      </c>
      <c r="P6" s="10" t="s">
        <v>5</v>
      </c>
    </row>
    <row r="7" spans="1:16">
      <c r="A7" s="11" t="s">
        <v>6</v>
      </c>
      <c r="B7" s="12" t="s">
        <v>7</v>
      </c>
      <c r="C7" s="12">
        <v>23869</v>
      </c>
      <c r="D7" s="13">
        <v>23869</v>
      </c>
      <c r="E7" s="13">
        <v>23979</v>
      </c>
      <c r="F7" s="13">
        <v>23914</v>
      </c>
      <c r="G7" s="13">
        <v>24028</v>
      </c>
      <c r="H7" s="13">
        <v>23920</v>
      </c>
      <c r="I7" s="13">
        <v>24068</v>
      </c>
      <c r="J7" s="13">
        <v>24150</v>
      </c>
      <c r="K7" s="13">
        <v>24089</v>
      </c>
      <c r="L7" s="13">
        <v>24122</v>
      </c>
      <c r="M7" s="13">
        <v>24213</v>
      </c>
      <c r="N7" s="13">
        <v>24278</v>
      </c>
      <c r="O7" s="14">
        <f>SUM(C7:N7)</f>
        <v>288499</v>
      </c>
      <c r="P7" s="15">
        <f>O7/12</f>
        <v>24041.583333333332</v>
      </c>
    </row>
    <row r="8" spans="1:16">
      <c r="A8" s="11" t="s">
        <v>8</v>
      </c>
      <c r="B8" s="12" t="s">
        <v>9</v>
      </c>
      <c r="C8" s="12">
        <v>51</v>
      </c>
      <c r="D8" s="13">
        <v>50</v>
      </c>
      <c r="E8" s="13">
        <v>52</v>
      </c>
      <c r="F8" s="13">
        <v>51</v>
      </c>
      <c r="G8" s="13">
        <v>51</v>
      </c>
      <c r="H8" s="13">
        <v>51</v>
      </c>
      <c r="I8" s="13">
        <v>53</v>
      </c>
      <c r="J8" s="13">
        <v>51</v>
      </c>
      <c r="K8" s="13">
        <v>52</v>
      </c>
      <c r="L8" s="13">
        <v>51</v>
      </c>
      <c r="M8" s="13">
        <v>50</v>
      </c>
      <c r="N8" s="13">
        <v>50</v>
      </c>
      <c r="O8" s="14">
        <f t="shared" ref="O8:O23" si="0">SUM(C8:N8)</f>
        <v>613</v>
      </c>
      <c r="P8" s="16">
        <f t="shared" ref="P8:P23" si="1">O8/12</f>
        <v>51.083333333333336</v>
      </c>
    </row>
    <row r="9" spans="1:16">
      <c r="A9" s="11" t="s">
        <v>10</v>
      </c>
      <c r="B9" s="12" t="s">
        <v>11</v>
      </c>
      <c r="C9" s="12">
        <v>237</v>
      </c>
      <c r="D9" s="13">
        <v>235</v>
      </c>
      <c r="E9" s="13">
        <v>238</v>
      </c>
      <c r="F9" s="13">
        <v>242</v>
      </c>
      <c r="G9" s="13">
        <v>240</v>
      </c>
      <c r="H9" s="13">
        <v>242</v>
      </c>
      <c r="I9" s="13">
        <v>242</v>
      </c>
      <c r="J9" s="13">
        <v>243</v>
      </c>
      <c r="K9" s="13">
        <v>244</v>
      </c>
      <c r="L9" s="13">
        <v>246</v>
      </c>
      <c r="M9" s="13">
        <v>249</v>
      </c>
      <c r="N9" s="13">
        <v>247</v>
      </c>
      <c r="O9" s="14">
        <f t="shared" si="0"/>
        <v>2905</v>
      </c>
      <c r="P9" s="16">
        <f t="shared" si="1"/>
        <v>242.08333333333334</v>
      </c>
    </row>
    <row r="10" spans="1:16">
      <c r="A10" s="17" t="s">
        <v>12</v>
      </c>
      <c r="B10" s="12" t="s">
        <v>13</v>
      </c>
      <c r="C10" s="12">
        <v>138</v>
      </c>
      <c r="D10" s="13">
        <v>138</v>
      </c>
      <c r="E10" s="13">
        <v>139</v>
      </c>
      <c r="F10" s="13">
        <v>138</v>
      </c>
      <c r="G10" s="13">
        <v>138</v>
      </c>
      <c r="H10" s="13">
        <v>139</v>
      </c>
      <c r="I10" s="13">
        <v>139</v>
      </c>
      <c r="J10" s="13">
        <v>139</v>
      </c>
      <c r="K10" s="13">
        <v>138</v>
      </c>
      <c r="L10" s="13">
        <v>140</v>
      </c>
      <c r="M10" s="13">
        <v>143</v>
      </c>
      <c r="N10" s="13">
        <v>144</v>
      </c>
      <c r="O10" s="14">
        <f t="shared" si="0"/>
        <v>1673</v>
      </c>
      <c r="P10" s="16">
        <f t="shared" si="1"/>
        <v>139.41666666666666</v>
      </c>
    </row>
    <row r="11" spans="1:16">
      <c r="A11" s="11" t="s">
        <v>14</v>
      </c>
      <c r="B11" s="12" t="s">
        <v>15</v>
      </c>
      <c r="C11" s="18">
        <v>3</v>
      </c>
      <c r="D11" s="19">
        <v>3</v>
      </c>
      <c r="E11" s="19">
        <v>3</v>
      </c>
      <c r="F11" s="19">
        <v>3</v>
      </c>
      <c r="G11" s="19">
        <v>3</v>
      </c>
      <c r="H11" s="19">
        <v>3</v>
      </c>
      <c r="I11" s="19">
        <v>3</v>
      </c>
      <c r="J11" s="19">
        <v>3</v>
      </c>
      <c r="K11" s="19">
        <v>3</v>
      </c>
      <c r="L11" s="19">
        <v>3</v>
      </c>
      <c r="M11" s="19">
        <v>3</v>
      </c>
      <c r="N11" s="19">
        <v>3</v>
      </c>
      <c r="O11" s="14">
        <f t="shared" si="0"/>
        <v>36</v>
      </c>
      <c r="P11" s="16">
        <f t="shared" si="1"/>
        <v>3</v>
      </c>
    </row>
    <row r="12" spans="1:16">
      <c r="A12" s="11"/>
      <c r="B12" s="12" t="s">
        <v>16</v>
      </c>
      <c r="C12" s="18">
        <v>50</v>
      </c>
      <c r="D12" s="19">
        <v>50</v>
      </c>
      <c r="E12" s="19">
        <v>52</v>
      </c>
      <c r="F12" s="19">
        <v>54</v>
      </c>
      <c r="G12" s="19">
        <v>54</v>
      </c>
      <c r="H12" s="19">
        <v>56</v>
      </c>
      <c r="I12" s="19">
        <v>57</v>
      </c>
      <c r="J12" s="19">
        <v>56</v>
      </c>
      <c r="K12" s="19">
        <v>59</v>
      </c>
      <c r="L12" s="19">
        <v>59</v>
      </c>
      <c r="M12" s="19">
        <v>57</v>
      </c>
      <c r="N12" s="19">
        <v>58</v>
      </c>
      <c r="O12" s="14">
        <f t="shared" si="0"/>
        <v>662</v>
      </c>
      <c r="P12" s="16">
        <f t="shared" si="1"/>
        <v>55.166666666666664</v>
      </c>
    </row>
    <row r="13" spans="1:16">
      <c r="A13" s="11" t="s">
        <v>17</v>
      </c>
      <c r="B13" s="12" t="s">
        <v>18</v>
      </c>
      <c r="C13" s="18">
        <v>1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4">
        <f t="shared" si="0"/>
        <v>12</v>
      </c>
      <c r="P13" s="16">
        <f t="shared" si="1"/>
        <v>1</v>
      </c>
    </row>
    <row r="14" spans="1:16">
      <c r="A14" s="11" t="s">
        <v>19</v>
      </c>
      <c r="B14" s="12" t="s">
        <v>18</v>
      </c>
      <c r="C14" s="18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4">
        <f t="shared" si="0"/>
        <v>12</v>
      </c>
      <c r="P14" s="16">
        <f t="shared" si="1"/>
        <v>1</v>
      </c>
    </row>
    <row r="15" spans="1:16">
      <c r="A15" s="11" t="s">
        <v>20</v>
      </c>
      <c r="B15" s="12" t="s">
        <v>18</v>
      </c>
      <c r="C15" s="18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4">
        <f t="shared" si="0"/>
        <v>12</v>
      </c>
      <c r="P15" s="16">
        <f t="shared" si="1"/>
        <v>1</v>
      </c>
    </row>
    <row r="16" spans="1:16">
      <c r="A16" s="17" t="s">
        <v>21</v>
      </c>
      <c r="B16" s="12" t="s">
        <v>18</v>
      </c>
      <c r="C16" s="18">
        <v>1</v>
      </c>
      <c r="D16" s="19">
        <v>1</v>
      </c>
      <c r="E16" s="19">
        <v>1</v>
      </c>
      <c r="F16" s="19">
        <v>1</v>
      </c>
      <c r="G16" s="19">
        <v>1</v>
      </c>
      <c r="H16" s="19">
        <v>1</v>
      </c>
      <c r="I16" s="19">
        <v>1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14">
        <f t="shared" si="0"/>
        <v>12</v>
      </c>
      <c r="P16" s="16">
        <f t="shared" si="1"/>
        <v>1</v>
      </c>
    </row>
    <row r="17" spans="1:16">
      <c r="A17" s="11" t="s">
        <v>22</v>
      </c>
      <c r="B17" s="12" t="s">
        <v>18</v>
      </c>
      <c r="C17" s="18">
        <v>1</v>
      </c>
      <c r="D17" s="19">
        <v>1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4">
        <f t="shared" si="0"/>
        <v>12</v>
      </c>
      <c r="P17" s="16">
        <f t="shared" si="1"/>
        <v>1</v>
      </c>
    </row>
    <row r="18" spans="1:16">
      <c r="A18" s="11"/>
      <c r="B18" s="12" t="s">
        <v>23</v>
      </c>
      <c r="C18" s="12">
        <v>17</v>
      </c>
      <c r="D18" s="13">
        <v>17</v>
      </c>
      <c r="E18" s="13">
        <v>17</v>
      </c>
      <c r="F18" s="13">
        <v>17</v>
      </c>
      <c r="G18" s="13">
        <v>17</v>
      </c>
      <c r="H18" s="13">
        <v>18</v>
      </c>
      <c r="I18" s="13">
        <v>17</v>
      </c>
      <c r="J18" s="13">
        <v>17</v>
      </c>
      <c r="K18" s="13">
        <v>17</v>
      </c>
      <c r="L18" s="13">
        <v>17</v>
      </c>
      <c r="M18" s="13">
        <v>17</v>
      </c>
      <c r="N18" s="13">
        <v>17</v>
      </c>
      <c r="O18" s="14">
        <f t="shared" si="0"/>
        <v>205</v>
      </c>
      <c r="P18" s="16">
        <f t="shared" si="1"/>
        <v>17.083333333333332</v>
      </c>
    </row>
    <row r="19" spans="1:16">
      <c r="A19" s="11"/>
      <c r="B19" s="12" t="s">
        <v>24</v>
      </c>
      <c r="C19" s="12">
        <v>304</v>
      </c>
      <c r="D19" s="13">
        <v>310</v>
      </c>
      <c r="E19" s="13">
        <v>316</v>
      </c>
      <c r="F19" s="13">
        <v>316</v>
      </c>
      <c r="G19" s="13">
        <v>314</v>
      </c>
      <c r="H19" s="13">
        <v>311</v>
      </c>
      <c r="I19" s="13">
        <v>313</v>
      </c>
      <c r="J19" s="13">
        <v>312</v>
      </c>
      <c r="K19" s="13">
        <v>311</v>
      </c>
      <c r="L19" s="13">
        <v>312</v>
      </c>
      <c r="M19" s="13">
        <v>314</v>
      </c>
      <c r="N19" s="13">
        <v>313</v>
      </c>
      <c r="O19" s="14">
        <f t="shared" si="0"/>
        <v>3746</v>
      </c>
      <c r="P19" s="16">
        <f t="shared" si="1"/>
        <v>312.16666666666669</v>
      </c>
    </row>
    <row r="20" spans="1:16">
      <c r="A20" s="11"/>
      <c r="B20" s="12" t="s">
        <v>25</v>
      </c>
      <c r="C20" s="12">
        <v>524</v>
      </c>
      <c r="D20" s="13">
        <v>523</v>
      </c>
      <c r="E20" s="13">
        <v>536</v>
      </c>
      <c r="F20" s="13">
        <v>524</v>
      </c>
      <c r="G20" s="13">
        <v>537</v>
      </c>
      <c r="H20" s="13">
        <v>511</v>
      </c>
      <c r="I20" s="13">
        <v>517</v>
      </c>
      <c r="J20" s="13">
        <v>519</v>
      </c>
      <c r="K20" s="13">
        <v>514</v>
      </c>
      <c r="L20" s="13">
        <v>513</v>
      </c>
      <c r="M20" s="13">
        <v>528</v>
      </c>
      <c r="N20" s="13">
        <v>530</v>
      </c>
      <c r="O20" s="14">
        <f t="shared" si="0"/>
        <v>6276</v>
      </c>
      <c r="P20" s="16">
        <f t="shared" si="1"/>
        <v>523</v>
      </c>
    </row>
    <row r="21" spans="1:16">
      <c r="A21" s="11"/>
      <c r="B21" s="12" t="s">
        <v>26</v>
      </c>
      <c r="C21" s="12">
        <v>54</v>
      </c>
      <c r="D21" s="13">
        <v>54</v>
      </c>
      <c r="E21" s="13">
        <v>56</v>
      </c>
      <c r="F21" s="13">
        <v>58</v>
      </c>
      <c r="G21" s="13">
        <v>60</v>
      </c>
      <c r="H21" s="13">
        <v>60</v>
      </c>
      <c r="I21" s="13">
        <v>63</v>
      </c>
      <c r="J21" s="13">
        <v>64</v>
      </c>
      <c r="K21" s="13">
        <v>65</v>
      </c>
      <c r="L21" s="13">
        <v>66</v>
      </c>
      <c r="M21" s="13">
        <v>67</v>
      </c>
      <c r="N21" s="13">
        <v>66</v>
      </c>
      <c r="O21" s="14">
        <f t="shared" si="0"/>
        <v>733</v>
      </c>
      <c r="P21" s="16">
        <f t="shared" si="1"/>
        <v>61.083333333333336</v>
      </c>
    </row>
    <row r="22" spans="1:16">
      <c r="A22" s="11" t="s">
        <v>27</v>
      </c>
      <c r="B22" s="12" t="s">
        <v>28</v>
      </c>
      <c r="C22" s="12">
        <v>24</v>
      </c>
      <c r="D22" s="13">
        <v>24</v>
      </c>
      <c r="E22" s="13">
        <v>23</v>
      </c>
      <c r="F22" s="13">
        <v>23</v>
      </c>
      <c r="G22" s="13">
        <v>24</v>
      </c>
      <c r="H22" s="13">
        <v>23</v>
      </c>
      <c r="I22" s="13">
        <v>23</v>
      </c>
      <c r="J22" s="13">
        <v>23</v>
      </c>
      <c r="K22" s="13">
        <v>24</v>
      </c>
      <c r="L22" s="13">
        <v>24</v>
      </c>
      <c r="M22" s="13">
        <v>23</v>
      </c>
      <c r="N22" s="13">
        <v>23</v>
      </c>
      <c r="O22" s="14">
        <f t="shared" si="0"/>
        <v>281</v>
      </c>
      <c r="P22" s="16">
        <f t="shared" si="1"/>
        <v>23.416666666666668</v>
      </c>
    </row>
    <row r="23" spans="1:16">
      <c r="A23" s="11" t="s">
        <v>29</v>
      </c>
      <c r="B23" s="12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 t="shared" si="0"/>
        <v>0</v>
      </c>
      <c r="P23" s="20">
        <f t="shared" si="1"/>
        <v>0</v>
      </c>
    </row>
    <row r="24" spans="1:16">
      <c r="B24" s="21" t="s">
        <v>4</v>
      </c>
      <c r="C24" s="22">
        <f>SUM(C7:C23)</f>
        <v>25276</v>
      </c>
      <c r="D24" s="22">
        <f t="shared" ref="D24:N24" si="2">SUM(D7:D23)</f>
        <v>25278</v>
      </c>
      <c r="E24" s="22">
        <f t="shared" si="2"/>
        <v>25416</v>
      </c>
      <c r="F24" s="22">
        <f t="shared" si="2"/>
        <v>25345</v>
      </c>
      <c r="G24" s="22">
        <f t="shared" si="2"/>
        <v>25471</v>
      </c>
      <c r="H24" s="22">
        <f t="shared" si="2"/>
        <v>25339</v>
      </c>
      <c r="I24" s="22">
        <f t="shared" si="2"/>
        <v>25500</v>
      </c>
      <c r="J24" s="22">
        <f t="shared" si="2"/>
        <v>25582</v>
      </c>
      <c r="K24" s="22">
        <f t="shared" si="2"/>
        <v>25521</v>
      </c>
      <c r="L24" s="22">
        <f t="shared" si="2"/>
        <v>25558</v>
      </c>
      <c r="M24" s="22">
        <f t="shared" si="2"/>
        <v>25669</v>
      </c>
      <c r="N24" s="22">
        <f t="shared" si="2"/>
        <v>25734</v>
      </c>
      <c r="O24" s="23">
        <f>SUM(C24:N24)</f>
        <v>305689</v>
      </c>
      <c r="P24" s="24">
        <f>SUM(P7:P23)</f>
        <v>25474.083333333332</v>
      </c>
    </row>
    <row r="27" spans="1:16">
      <c r="B27" s="6">
        <v>2021</v>
      </c>
      <c r="C27" s="7">
        <v>44197</v>
      </c>
      <c r="D27" s="8">
        <v>44228</v>
      </c>
      <c r="E27" s="8">
        <v>44256</v>
      </c>
      <c r="F27" s="8">
        <v>44287</v>
      </c>
      <c r="G27" s="8">
        <v>44317</v>
      </c>
      <c r="H27" s="8">
        <v>44348</v>
      </c>
      <c r="I27" s="8">
        <v>44378</v>
      </c>
      <c r="J27" s="8">
        <v>44409</v>
      </c>
      <c r="K27" s="8">
        <v>44440</v>
      </c>
      <c r="L27" s="8">
        <v>44470</v>
      </c>
      <c r="M27" s="8">
        <v>44501</v>
      </c>
      <c r="N27" s="8">
        <v>44531</v>
      </c>
      <c r="O27" s="9" t="s">
        <v>4</v>
      </c>
      <c r="P27" s="10" t="s">
        <v>5</v>
      </c>
    </row>
    <row r="28" spans="1:16">
      <c r="A28" s="11" t="s">
        <v>6</v>
      </c>
      <c r="B28" s="12" t="s">
        <v>7</v>
      </c>
      <c r="C28" s="25">
        <v>23752</v>
      </c>
      <c r="D28" s="13">
        <v>23699</v>
      </c>
      <c r="E28" s="13">
        <v>23810</v>
      </c>
      <c r="F28" s="13">
        <v>23655</v>
      </c>
      <c r="G28" s="13">
        <v>23822</v>
      </c>
      <c r="H28" s="13">
        <v>23823</v>
      </c>
      <c r="I28" s="13">
        <v>23792</v>
      </c>
      <c r="J28" s="13">
        <v>23876</v>
      </c>
      <c r="K28" s="13">
        <v>23820</v>
      </c>
      <c r="L28" s="13">
        <v>23858</v>
      </c>
      <c r="M28" s="13">
        <v>23897</v>
      </c>
      <c r="N28" s="13">
        <v>23928</v>
      </c>
      <c r="O28" s="14">
        <f>SUM(C28:N28)</f>
        <v>285732</v>
      </c>
      <c r="P28" s="15">
        <f>O28/12</f>
        <v>23811</v>
      </c>
    </row>
    <row r="29" spans="1:16">
      <c r="A29" s="11" t="s">
        <v>8</v>
      </c>
      <c r="B29" s="12" t="s">
        <v>9</v>
      </c>
      <c r="C29" s="18">
        <v>52</v>
      </c>
      <c r="D29" s="19">
        <v>52</v>
      </c>
      <c r="E29" s="19">
        <v>52</v>
      </c>
      <c r="F29" s="19">
        <v>52</v>
      </c>
      <c r="G29" s="19">
        <v>52</v>
      </c>
      <c r="H29" s="19">
        <v>53</v>
      </c>
      <c r="I29" s="19">
        <v>51</v>
      </c>
      <c r="J29" s="19">
        <v>52</v>
      </c>
      <c r="K29" s="19">
        <v>54</v>
      </c>
      <c r="L29" s="19">
        <v>53</v>
      </c>
      <c r="M29" s="19">
        <v>51</v>
      </c>
      <c r="N29" s="19">
        <v>51</v>
      </c>
      <c r="O29" s="14">
        <f t="shared" ref="O29:O44" si="3">SUM(C29:N29)</f>
        <v>625</v>
      </c>
      <c r="P29" s="16">
        <f t="shared" ref="P29:P43" si="4">O29/12</f>
        <v>52.083333333333336</v>
      </c>
    </row>
    <row r="30" spans="1:16">
      <c r="A30" s="11" t="s">
        <v>10</v>
      </c>
      <c r="B30" s="12" t="s">
        <v>11</v>
      </c>
      <c r="C30" s="12">
        <v>237</v>
      </c>
      <c r="D30" s="13">
        <v>235</v>
      </c>
      <c r="E30" s="13">
        <v>241</v>
      </c>
      <c r="F30" s="13">
        <v>243</v>
      </c>
      <c r="G30" s="13">
        <v>242</v>
      </c>
      <c r="H30" s="13">
        <v>243</v>
      </c>
      <c r="I30" s="13">
        <v>240</v>
      </c>
      <c r="J30" s="13">
        <v>241</v>
      </c>
      <c r="K30" s="13">
        <v>240</v>
      </c>
      <c r="L30" s="13">
        <v>240</v>
      </c>
      <c r="M30" s="13">
        <v>238</v>
      </c>
      <c r="N30" s="13">
        <v>238</v>
      </c>
      <c r="O30" s="14">
        <f t="shared" si="3"/>
        <v>2878</v>
      </c>
      <c r="P30" s="16">
        <f t="shared" si="4"/>
        <v>239.83333333333334</v>
      </c>
    </row>
    <row r="31" spans="1:16">
      <c r="A31" s="17" t="s">
        <v>12</v>
      </c>
      <c r="B31" s="12" t="s">
        <v>13</v>
      </c>
      <c r="C31" s="18">
        <v>139</v>
      </c>
      <c r="D31" s="19">
        <v>138</v>
      </c>
      <c r="E31" s="19">
        <v>143</v>
      </c>
      <c r="F31" s="19">
        <v>138</v>
      </c>
      <c r="G31" s="19">
        <v>139</v>
      </c>
      <c r="H31" s="19">
        <v>139</v>
      </c>
      <c r="I31" s="19">
        <v>140</v>
      </c>
      <c r="J31" s="19">
        <v>141</v>
      </c>
      <c r="K31" s="19">
        <v>140</v>
      </c>
      <c r="L31" s="19">
        <v>140</v>
      </c>
      <c r="M31" s="19">
        <v>140</v>
      </c>
      <c r="N31" s="19">
        <v>139</v>
      </c>
      <c r="O31" s="14">
        <f t="shared" si="3"/>
        <v>1676</v>
      </c>
      <c r="P31" s="16">
        <f t="shared" si="4"/>
        <v>139.66666666666666</v>
      </c>
    </row>
    <row r="32" spans="1:16">
      <c r="A32" s="11" t="s">
        <v>14</v>
      </c>
      <c r="B32" s="12" t="s">
        <v>15</v>
      </c>
      <c r="C32" s="18">
        <v>3</v>
      </c>
      <c r="D32" s="19">
        <v>3</v>
      </c>
      <c r="E32" s="19">
        <v>3</v>
      </c>
      <c r="F32" s="19">
        <v>3</v>
      </c>
      <c r="G32" s="19">
        <v>3</v>
      </c>
      <c r="H32" s="19">
        <v>3</v>
      </c>
      <c r="I32" s="19">
        <v>3</v>
      </c>
      <c r="J32" s="19">
        <v>3</v>
      </c>
      <c r="K32" s="19">
        <v>3</v>
      </c>
      <c r="L32" s="19">
        <v>3</v>
      </c>
      <c r="M32" s="19">
        <v>3</v>
      </c>
      <c r="N32" s="19">
        <v>3</v>
      </c>
      <c r="O32" s="14">
        <f t="shared" si="3"/>
        <v>36</v>
      </c>
      <c r="P32" s="16">
        <f t="shared" si="4"/>
        <v>3</v>
      </c>
    </row>
    <row r="33" spans="1:16">
      <c r="A33" s="11"/>
      <c r="B33" s="12" t="s">
        <v>16</v>
      </c>
      <c r="C33" s="18">
        <v>51</v>
      </c>
      <c r="D33" s="19">
        <v>51</v>
      </c>
      <c r="E33" s="19">
        <v>51</v>
      </c>
      <c r="F33" s="19">
        <v>51</v>
      </c>
      <c r="G33" s="19">
        <v>52</v>
      </c>
      <c r="H33" s="19">
        <v>51</v>
      </c>
      <c r="I33" s="19">
        <v>50</v>
      </c>
      <c r="J33" s="19">
        <v>50</v>
      </c>
      <c r="K33" s="19">
        <v>50</v>
      </c>
      <c r="L33" s="19">
        <v>51</v>
      </c>
      <c r="M33" s="19">
        <v>51</v>
      </c>
      <c r="N33" s="19">
        <v>51</v>
      </c>
      <c r="O33" s="14">
        <f t="shared" si="3"/>
        <v>610</v>
      </c>
      <c r="P33" s="16">
        <f t="shared" si="4"/>
        <v>50.833333333333336</v>
      </c>
    </row>
    <row r="34" spans="1:16">
      <c r="A34" s="11" t="s">
        <v>17</v>
      </c>
      <c r="B34" s="12" t="s">
        <v>18</v>
      </c>
      <c r="C34" s="18">
        <v>1</v>
      </c>
      <c r="D34" s="19">
        <v>1</v>
      </c>
      <c r="E34" s="19">
        <v>1</v>
      </c>
      <c r="F34" s="19">
        <v>1</v>
      </c>
      <c r="G34" s="19">
        <v>1</v>
      </c>
      <c r="H34" s="19">
        <v>1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4">
        <f t="shared" si="3"/>
        <v>12</v>
      </c>
      <c r="P34" s="16">
        <f t="shared" si="4"/>
        <v>1</v>
      </c>
    </row>
    <row r="35" spans="1:16">
      <c r="A35" s="11" t="s">
        <v>19</v>
      </c>
      <c r="B35" s="12" t="s">
        <v>18</v>
      </c>
      <c r="C35" s="18">
        <v>1</v>
      </c>
      <c r="D35" s="19">
        <v>1</v>
      </c>
      <c r="E35" s="19">
        <v>1</v>
      </c>
      <c r="F35" s="19">
        <v>1</v>
      </c>
      <c r="G35" s="19">
        <v>1</v>
      </c>
      <c r="H35" s="19">
        <v>1</v>
      </c>
      <c r="I35" s="19">
        <v>1</v>
      </c>
      <c r="J35" s="19">
        <v>1</v>
      </c>
      <c r="K35" s="19">
        <v>1</v>
      </c>
      <c r="L35" s="19">
        <v>1</v>
      </c>
      <c r="M35" s="19">
        <v>1</v>
      </c>
      <c r="N35" s="19">
        <v>1</v>
      </c>
      <c r="O35" s="14">
        <f t="shared" si="3"/>
        <v>12</v>
      </c>
      <c r="P35" s="16">
        <f t="shared" si="4"/>
        <v>1</v>
      </c>
    </row>
    <row r="36" spans="1:16">
      <c r="A36" s="11" t="s">
        <v>20</v>
      </c>
      <c r="B36" s="12" t="s">
        <v>18</v>
      </c>
      <c r="C36" s="18">
        <v>1</v>
      </c>
      <c r="D36" s="19">
        <v>1</v>
      </c>
      <c r="E36" s="19">
        <v>1</v>
      </c>
      <c r="F36" s="19">
        <v>1</v>
      </c>
      <c r="G36" s="19">
        <v>1</v>
      </c>
      <c r="H36" s="19">
        <v>1</v>
      </c>
      <c r="I36" s="19">
        <v>1</v>
      </c>
      <c r="J36" s="19">
        <v>1</v>
      </c>
      <c r="K36" s="19">
        <v>1</v>
      </c>
      <c r="L36" s="19">
        <v>1</v>
      </c>
      <c r="M36" s="19">
        <v>1</v>
      </c>
      <c r="N36" s="19">
        <v>1</v>
      </c>
      <c r="O36" s="14">
        <f t="shared" si="3"/>
        <v>12</v>
      </c>
      <c r="P36" s="16">
        <f t="shared" si="4"/>
        <v>1</v>
      </c>
    </row>
    <row r="37" spans="1:16">
      <c r="A37" s="11"/>
      <c r="B37" s="12" t="s">
        <v>18</v>
      </c>
      <c r="C37" s="18">
        <v>1</v>
      </c>
      <c r="D37" s="19">
        <v>1</v>
      </c>
      <c r="E37" s="19">
        <v>1</v>
      </c>
      <c r="F37" s="19">
        <v>1</v>
      </c>
      <c r="G37" s="19">
        <v>1</v>
      </c>
      <c r="H37" s="19">
        <v>1</v>
      </c>
      <c r="I37" s="19">
        <v>1</v>
      </c>
      <c r="J37" s="19">
        <v>1</v>
      </c>
      <c r="K37" s="19">
        <v>1</v>
      </c>
      <c r="L37" s="19">
        <v>1</v>
      </c>
      <c r="M37" s="19">
        <v>1</v>
      </c>
      <c r="N37" s="19">
        <v>1</v>
      </c>
      <c r="O37" s="14">
        <f t="shared" si="3"/>
        <v>12</v>
      </c>
      <c r="P37" s="16">
        <f t="shared" si="4"/>
        <v>1</v>
      </c>
    </row>
    <row r="38" spans="1:16">
      <c r="A38" s="11"/>
      <c r="B38" s="12" t="s">
        <v>18</v>
      </c>
      <c r="C38" s="18">
        <v>1</v>
      </c>
      <c r="D38" s="19">
        <v>1</v>
      </c>
      <c r="E38" s="19">
        <v>1</v>
      </c>
      <c r="F38" s="19">
        <v>1</v>
      </c>
      <c r="G38" s="19">
        <v>1</v>
      </c>
      <c r="H38" s="19">
        <v>1</v>
      </c>
      <c r="I38" s="19">
        <v>1</v>
      </c>
      <c r="J38" s="19">
        <v>1</v>
      </c>
      <c r="K38" s="19">
        <v>1</v>
      </c>
      <c r="L38" s="19">
        <v>1</v>
      </c>
      <c r="M38" s="19">
        <v>1</v>
      </c>
      <c r="N38" s="19">
        <v>1</v>
      </c>
      <c r="O38" s="14">
        <f t="shared" si="3"/>
        <v>12</v>
      </c>
      <c r="P38" s="16">
        <f t="shared" si="4"/>
        <v>1</v>
      </c>
    </row>
    <row r="39" spans="1:16">
      <c r="A39" s="11"/>
      <c r="B39" s="12" t="s">
        <v>23</v>
      </c>
      <c r="C39" s="12">
        <v>17</v>
      </c>
      <c r="D39" s="13">
        <v>17</v>
      </c>
      <c r="E39" s="13">
        <v>17</v>
      </c>
      <c r="F39" s="13">
        <v>17</v>
      </c>
      <c r="G39" s="13">
        <v>17</v>
      </c>
      <c r="H39" s="13">
        <v>17</v>
      </c>
      <c r="I39" s="13">
        <v>17</v>
      </c>
      <c r="J39" s="13">
        <v>17</v>
      </c>
      <c r="K39" s="13">
        <v>17</v>
      </c>
      <c r="L39" s="13">
        <v>18</v>
      </c>
      <c r="M39" s="13">
        <v>17</v>
      </c>
      <c r="N39" s="13">
        <v>17</v>
      </c>
      <c r="O39" s="14">
        <f t="shared" si="3"/>
        <v>205</v>
      </c>
      <c r="P39" s="16">
        <f t="shared" si="4"/>
        <v>17.083333333333332</v>
      </c>
    </row>
    <row r="40" spans="1:16">
      <c r="A40" s="11"/>
      <c r="B40" s="12" t="s">
        <v>24</v>
      </c>
      <c r="C40" s="12">
        <v>304</v>
      </c>
      <c r="D40" s="13">
        <v>304</v>
      </c>
      <c r="E40" s="13">
        <v>305</v>
      </c>
      <c r="F40" s="13">
        <v>304</v>
      </c>
      <c r="G40" s="13">
        <v>305</v>
      </c>
      <c r="H40" s="13">
        <v>306</v>
      </c>
      <c r="I40" s="13">
        <v>304</v>
      </c>
      <c r="J40" s="13">
        <v>309</v>
      </c>
      <c r="K40" s="13">
        <v>307</v>
      </c>
      <c r="L40" s="13">
        <v>305</v>
      </c>
      <c r="M40" s="13">
        <v>306</v>
      </c>
      <c r="N40" s="13">
        <v>308</v>
      </c>
      <c r="O40" s="14">
        <f t="shared" si="3"/>
        <v>3667</v>
      </c>
      <c r="P40" s="16">
        <f t="shared" si="4"/>
        <v>305.58333333333331</v>
      </c>
    </row>
    <row r="41" spans="1:16">
      <c r="A41" s="11"/>
      <c r="B41" s="12" t="s">
        <v>25</v>
      </c>
      <c r="C41" s="12">
        <v>552</v>
      </c>
      <c r="D41" s="13">
        <v>544</v>
      </c>
      <c r="E41" s="13">
        <v>563</v>
      </c>
      <c r="F41" s="13">
        <v>536</v>
      </c>
      <c r="G41" s="13">
        <v>557</v>
      </c>
      <c r="H41" s="13">
        <v>558</v>
      </c>
      <c r="I41" s="13">
        <v>542</v>
      </c>
      <c r="J41" s="13">
        <v>561</v>
      </c>
      <c r="K41" s="13">
        <v>549</v>
      </c>
      <c r="L41" s="13">
        <v>544</v>
      </c>
      <c r="M41" s="13">
        <v>540</v>
      </c>
      <c r="N41" s="13">
        <v>539</v>
      </c>
      <c r="O41" s="14">
        <f t="shared" si="3"/>
        <v>6585</v>
      </c>
      <c r="P41" s="16">
        <f t="shared" si="4"/>
        <v>548.75</v>
      </c>
    </row>
    <row r="42" spans="1:16">
      <c r="A42" s="11"/>
      <c r="B42" s="12" t="s">
        <v>26</v>
      </c>
      <c r="C42" s="12">
        <v>37</v>
      </c>
      <c r="D42" s="13">
        <v>36</v>
      </c>
      <c r="E42" s="13">
        <v>38</v>
      </c>
      <c r="F42" s="13">
        <v>40</v>
      </c>
      <c r="G42" s="13">
        <v>42</v>
      </c>
      <c r="H42" s="13">
        <v>45</v>
      </c>
      <c r="I42" s="13">
        <v>46</v>
      </c>
      <c r="J42" s="13">
        <v>45</v>
      </c>
      <c r="K42" s="13">
        <v>45</v>
      </c>
      <c r="L42" s="13">
        <v>46</v>
      </c>
      <c r="M42" s="13">
        <v>49</v>
      </c>
      <c r="N42" s="13">
        <v>51</v>
      </c>
      <c r="O42" s="14">
        <f t="shared" si="3"/>
        <v>520</v>
      </c>
      <c r="P42" s="16">
        <f t="shared" si="4"/>
        <v>43.333333333333336</v>
      </c>
    </row>
    <row r="43" spans="1:16">
      <c r="A43" s="11"/>
      <c r="B43" s="12" t="s">
        <v>28</v>
      </c>
      <c r="C43" s="12"/>
      <c r="D43" s="13"/>
      <c r="E43" s="13"/>
      <c r="F43" s="13">
        <v>20</v>
      </c>
      <c r="G43" s="13">
        <v>24</v>
      </c>
      <c r="H43" s="13">
        <v>25</v>
      </c>
      <c r="I43" s="13">
        <v>25</v>
      </c>
      <c r="J43" s="13">
        <v>25</v>
      </c>
      <c r="K43" s="13">
        <v>25</v>
      </c>
      <c r="L43" s="13">
        <v>24</v>
      </c>
      <c r="M43" s="13">
        <v>24</v>
      </c>
      <c r="N43" s="13">
        <v>24</v>
      </c>
      <c r="O43" s="14">
        <f t="shared" si="3"/>
        <v>216</v>
      </c>
      <c r="P43" s="16">
        <f t="shared" si="4"/>
        <v>18</v>
      </c>
    </row>
    <row r="44" spans="1:16">
      <c r="A44" s="11" t="s">
        <v>29</v>
      </c>
      <c r="B44" s="12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>
        <f t="shared" si="3"/>
        <v>0</v>
      </c>
      <c r="P44" s="20">
        <f t="shared" ref="P44:P45" si="5">O44/12</f>
        <v>0</v>
      </c>
    </row>
    <row r="45" spans="1:16">
      <c r="B45" s="21" t="s">
        <v>4</v>
      </c>
      <c r="C45" s="22">
        <f t="shared" ref="C45:N45" si="6">SUM(C28:C44)</f>
        <v>25149</v>
      </c>
      <c r="D45" s="22">
        <f t="shared" si="6"/>
        <v>25084</v>
      </c>
      <c r="E45" s="22">
        <f t="shared" si="6"/>
        <v>25228</v>
      </c>
      <c r="F45" s="22">
        <f t="shared" si="6"/>
        <v>25064</v>
      </c>
      <c r="G45" s="22">
        <f t="shared" si="6"/>
        <v>25260</v>
      </c>
      <c r="H45" s="22">
        <f t="shared" si="6"/>
        <v>25268</v>
      </c>
      <c r="I45" s="22">
        <f t="shared" si="6"/>
        <v>25215</v>
      </c>
      <c r="J45" s="22">
        <f t="shared" si="6"/>
        <v>25325</v>
      </c>
      <c r="K45" s="22">
        <f t="shared" si="6"/>
        <v>25255</v>
      </c>
      <c r="L45" s="22">
        <f t="shared" si="6"/>
        <v>25287</v>
      </c>
      <c r="M45" s="22">
        <f t="shared" si="6"/>
        <v>25321</v>
      </c>
      <c r="N45" s="22">
        <f t="shared" si="6"/>
        <v>25354</v>
      </c>
      <c r="O45" s="23">
        <f>SUM(C45:N45)</f>
        <v>302810</v>
      </c>
      <c r="P45" s="24">
        <f t="shared" si="5"/>
        <v>25234.166666666668</v>
      </c>
    </row>
    <row r="48" spans="1:16">
      <c r="B48" s="6">
        <v>2020</v>
      </c>
      <c r="C48" s="7">
        <v>43861</v>
      </c>
      <c r="D48" s="8">
        <v>43889</v>
      </c>
      <c r="E48" s="7">
        <v>43917</v>
      </c>
      <c r="F48" s="8">
        <v>43945</v>
      </c>
      <c r="G48" s="7">
        <v>43973</v>
      </c>
      <c r="H48" s="8">
        <v>44001</v>
      </c>
      <c r="I48" s="7">
        <v>44029</v>
      </c>
      <c r="J48" s="8">
        <v>44057</v>
      </c>
      <c r="K48" s="7">
        <v>44085</v>
      </c>
      <c r="L48" s="8">
        <v>44113</v>
      </c>
      <c r="M48" s="7">
        <v>44141</v>
      </c>
      <c r="N48" s="8">
        <v>44169</v>
      </c>
      <c r="O48" s="9" t="s">
        <v>4</v>
      </c>
      <c r="P48" s="10" t="s">
        <v>5</v>
      </c>
    </row>
    <row r="49" spans="1:16">
      <c r="A49" s="11" t="s">
        <v>6</v>
      </c>
      <c r="B49" s="12" t="s">
        <v>7</v>
      </c>
      <c r="C49" s="12">
        <v>23491</v>
      </c>
      <c r="D49" s="13">
        <v>23432</v>
      </c>
      <c r="E49" s="13">
        <v>23458</v>
      </c>
      <c r="F49" s="13">
        <v>23547</v>
      </c>
      <c r="G49" s="13">
        <v>23518</v>
      </c>
      <c r="H49" s="13">
        <v>23666</v>
      </c>
      <c r="I49" s="13">
        <v>23665</v>
      </c>
      <c r="J49" s="13">
        <v>23602</v>
      </c>
      <c r="K49" s="13">
        <v>23656</v>
      </c>
      <c r="L49" s="13">
        <v>23765</v>
      </c>
      <c r="M49" s="13">
        <v>23721</v>
      </c>
      <c r="N49" s="13">
        <v>23759</v>
      </c>
      <c r="O49" s="14">
        <f>SUM(C49:N49)</f>
        <v>283280</v>
      </c>
      <c r="P49" s="15">
        <f>O49/12</f>
        <v>23606.666666666668</v>
      </c>
    </row>
    <row r="50" spans="1:16">
      <c r="A50" s="11" t="s">
        <v>8</v>
      </c>
      <c r="B50" s="12" t="s">
        <v>9</v>
      </c>
      <c r="C50" s="12">
        <v>54</v>
      </c>
      <c r="D50" s="13">
        <v>54</v>
      </c>
      <c r="E50" s="13">
        <v>54</v>
      </c>
      <c r="F50" s="13">
        <v>54</v>
      </c>
      <c r="G50" s="13">
        <v>55</v>
      </c>
      <c r="H50" s="13">
        <v>54</v>
      </c>
      <c r="I50" s="13">
        <v>55</v>
      </c>
      <c r="J50" s="13">
        <v>54</v>
      </c>
      <c r="K50" s="13">
        <v>54</v>
      </c>
      <c r="L50" s="13">
        <v>55</v>
      </c>
      <c r="M50" s="13">
        <v>54</v>
      </c>
      <c r="N50" s="13">
        <v>53</v>
      </c>
      <c r="O50" s="14">
        <f t="shared" ref="O50:O65" si="7">SUM(C50:N50)</f>
        <v>650</v>
      </c>
      <c r="P50" s="16">
        <f t="shared" ref="P50:P65" si="8">O50/12</f>
        <v>54.166666666666664</v>
      </c>
    </row>
    <row r="51" spans="1:16">
      <c r="A51" s="11" t="s">
        <v>10</v>
      </c>
      <c r="B51" s="12" t="s">
        <v>11</v>
      </c>
      <c r="C51" s="12">
        <v>230</v>
      </c>
      <c r="D51" s="13">
        <v>229</v>
      </c>
      <c r="E51" s="13">
        <v>228</v>
      </c>
      <c r="F51" s="13">
        <v>231</v>
      </c>
      <c r="G51" s="13">
        <v>232</v>
      </c>
      <c r="H51" s="13">
        <v>235</v>
      </c>
      <c r="I51" s="13">
        <v>234</v>
      </c>
      <c r="J51" s="13">
        <v>234</v>
      </c>
      <c r="K51" s="13">
        <v>237</v>
      </c>
      <c r="L51" s="13">
        <v>237</v>
      </c>
      <c r="M51" s="13">
        <v>237</v>
      </c>
      <c r="N51" s="13">
        <v>235</v>
      </c>
      <c r="O51" s="14">
        <f t="shared" si="7"/>
        <v>2799</v>
      </c>
      <c r="P51" s="16">
        <f t="shared" si="8"/>
        <v>233.25</v>
      </c>
    </row>
    <row r="52" spans="1:16">
      <c r="A52" s="17" t="s">
        <v>12</v>
      </c>
      <c r="B52" s="12" t="s">
        <v>13</v>
      </c>
      <c r="C52" s="12">
        <v>139</v>
      </c>
      <c r="D52" s="13">
        <v>139</v>
      </c>
      <c r="E52" s="13">
        <v>138</v>
      </c>
      <c r="F52" s="13">
        <v>141</v>
      </c>
      <c r="G52" s="13">
        <v>144</v>
      </c>
      <c r="H52" s="13">
        <v>139</v>
      </c>
      <c r="I52" s="13">
        <v>139</v>
      </c>
      <c r="J52" s="13">
        <v>138</v>
      </c>
      <c r="K52" s="13">
        <v>141</v>
      </c>
      <c r="L52" s="13">
        <v>140</v>
      </c>
      <c r="M52" s="13">
        <v>138</v>
      </c>
      <c r="N52" s="13">
        <v>138</v>
      </c>
      <c r="O52" s="14">
        <f t="shared" si="7"/>
        <v>1674</v>
      </c>
      <c r="P52" s="16">
        <f t="shared" si="8"/>
        <v>139.5</v>
      </c>
    </row>
    <row r="53" spans="1:16">
      <c r="A53" s="11" t="s">
        <v>14</v>
      </c>
      <c r="B53" s="12" t="s">
        <v>15</v>
      </c>
      <c r="C53" s="18">
        <v>3</v>
      </c>
      <c r="D53" s="19">
        <v>3</v>
      </c>
      <c r="E53" s="19">
        <v>3</v>
      </c>
      <c r="F53" s="19">
        <v>3</v>
      </c>
      <c r="G53" s="19">
        <v>3</v>
      </c>
      <c r="H53" s="19">
        <v>3</v>
      </c>
      <c r="I53" s="19">
        <v>3</v>
      </c>
      <c r="J53" s="19">
        <v>3</v>
      </c>
      <c r="K53" s="19">
        <v>3</v>
      </c>
      <c r="L53" s="19">
        <v>3</v>
      </c>
      <c r="M53" s="19">
        <v>3</v>
      </c>
      <c r="N53" s="19">
        <v>3</v>
      </c>
      <c r="O53" s="14">
        <f t="shared" si="7"/>
        <v>36</v>
      </c>
      <c r="P53" s="16">
        <f t="shared" si="8"/>
        <v>3</v>
      </c>
    </row>
    <row r="54" spans="1:16">
      <c r="A54" s="11"/>
      <c r="B54" s="12" t="s">
        <v>16</v>
      </c>
      <c r="C54" s="18">
        <v>55</v>
      </c>
      <c r="D54" s="19">
        <v>53</v>
      </c>
      <c r="E54" s="19">
        <v>54</v>
      </c>
      <c r="F54" s="19">
        <v>54</v>
      </c>
      <c r="G54" s="19">
        <v>55</v>
      </c>
      <c r="H54" s="19">
        <v>54</v>
      </c>
      <c r="I54" s="19">
        <v>52</v>
      </c>
      <c r="J54" s="19">
        <v>51</v>
      </c>
      <c r="K54" s="19">
        <v>52</v>
      </c>
      <c r="L54" s="19">
        <v>51</v>
      </c>
      <c r="M54" s="19">
        <v>51</v>
      </c>
      <c r="N54" s="19">
        <v>51</v>
      </c>
      <c r="O54" s="14">
        <f t="shared" si="7"/>
        <v>633</v>
      </c>
      <c r="P54" s="16">
        <f t="shared" si="8"/>
        <v>52.75</v>
      </c>
    </row>
    <row r="55" spans="1:16">
      <c r="A55" s="11" t="s">
        <v>17</v>
      </c>
      <c r="B55" s="12" t="s">
        <v>18</v>
      </c>
      <c r="C55" s="18">
        <v>1</v>
      </c>
      <c r="D55" s="19">
        <v>1</v>
      </c>
      <c r="E55" s="19">
        <v>1</v>
      </c>
      <c r="F55" s="19">
        <v>1</v>
      </c>
      <c r="G55" s="19">
        <v>1</v>
      </c>
      <c r="H55" s="19">
        <v>1</v>
      </c>
      <c r="I55" s="19">
        <v>1</v>
      </c>
      <c r="J55" s="19">
        <v>1</v>
      </c>
      <c r="K55" s="19">
        <v>1</v>
      </c>
      <c r="L55" s="19">
        <v>1</v>
      </c>
      <c r="M55" s="19">
        <v>1</v>
      </c>
      <c r="N55" s="19">
        <v>1</v>
      </c>
      <c r="O55" s="14">
        <f t="shared" si="7"/>
        <v>12</v>
      </c>
      <c r="P55" s="16">
        <f t="shared" si="8"/>
        <v>1</v>
      </c>
    </row>
    <row r="56" spans="1:16">
      <c r="A56" s="11" t="s">
        <v>19</v>
      </c>
      <c r="B56" s="12" t="s">
        <v>18</v>
      </c>
      <c r="C56" s="18">
        <v>1</v>
      </c>
      <c r="D56" s="19">
        <v>1</v>
      </c>
      <c r="E56" s="19">
        <v>1</v>
      </c>
      <c r="F56" s="19">
        <v>1</v>
      </c>
      <c r="G56" s="19">
        <v>1</v>
      </c>
      <c r="H56" s="19">
        <v>1</v>
      </c>
      <c r="I56" s="19">
        <v>1</v>
      </c>
      <c r="J56" s="19">
        <v>1</v>
      </c>
      <c r="K56" s="19">
        <v>1</v>
      </c>
      <c r="L56" s="19">
        <v>1</v>
      </c>
      <c r="M56" s="19">
        <v>1</v>
      </c>
      <c r="N56" s="19">
        <v>1</v>
      </c>
      <c r="O56" s="14">
        <f t="shared" si="7"/>
        <v>12</v>
      </c>
      <c r="P56" s="16">
        <f t="shared" si="8"/>
        <v>1</v>
      </c>
    </row>
    <row r="57" spans="1:16">
      <c r="A57" s="11" t="s">
        <v>20</v>
      </c>
      <c r="B57" s="12" t="s">
        <v>18</v>
      </c>
      <c r="C57" s="18">
        <v>1</v>
      </c>
      <c r="D57" s="19">
        <v>1</v>
      </c>
      <c r="E57" s="19">
        <v>1</v>
      </c>
      <c r="F57" s="19">
        <v>1</v>
      </c>
      <c r="G57" s="19">
        <v>1</v>
      </c>
      <c r="H57" s="19">
        <v>1</v>
      </c>
      <c r="I57" s="19">
        <v>1</v>
      </c>
      <c r="J57" s="19">
        <v>1</v>
      </c>
      <c r="K57" s="19">
        <v>1</v>
      </c>
      <c r="L57" s="19">
        <v>1</v>
      </c>
      <c r="M57" s="19">
        <v>1</v>
      </c>
      <c r="N57" s="19">
        <v>1</v>
      </c>
      <c r="O57" s="14">
        <f t="shared" si="7"/>
        <v>12</v>
      </c>
      <c r="P57" s="16">
        <f t="shared" si="8"/>
        <v>1</v>
      </c>
    </row>
    <row r="58" spans="1:16">
      <c r="A58" s="11"/>
      <c r="B58" s="12" t="s">
        <v>18</v>
      </c>
      <c r="C58" s="18">
        <v>1</v>
      </c>
      <c r="D58" s="19">
        <v>1</v>
      </c>
      <c r="E58" s="19">
        <v>1</v>
      </c>
      <c r="F58" s="19">
        <v>1</v>
      </c>
      <c r="G58" s="19">
        <v>1</v>
      </c>
      <c r="H58" s="19">
        <v>1</v>
      </c>
      <c r="I58" s="19">
        <v>1</v>
      </c>
      <c r="J58" s="19">
        <v>1</v>
      </c>
      <c r="K58" s="19">
        <v>1</v>
      </c>
      <c r="L58" s="19">
        <v>1</v>
      </c>
      <c r="M58" s="19">
        <v>1</v>
      </c>
      <c r="N58" s="19">
        <v>1</v>
      </c>
      <c r="O58" s="14">
        <f t="shared" si="7"/>
        <v>12</v>
      </c>
      <c r="P58" s="16">
        <f t="shared" si="8"/>
        <v>1</v>
      </c>
    </row>
    <row r="59" spans="1:16">
      <c r="A59" s="11"/>
      <c r="B59" s="12" t="s">
        <v>18</v>
      </c>
      <c r="C59" s="12"/>
      <c r="D59" s="13"/>
      <c r="E59" s="13"/>
      <c r="F59" s="13"/>
      <c r="G59" s="13"/>
      <c r="H59" s="13"/>
      <c r="I59" s="13"/>
      <c r="J59" s="13"/>
      <c r="K59" s="13">
        <v>1</v>
      </c>
      <c r="L59" s="13">
        <v>1</v>
      </c>
      <c r="M59" s="13">
        <v>1</v>
      </c>
      <c r="N59" s="13">
        <v>1</v>
      </c>
      <c r="O59" s="14">
        <f t="shared" si="7"/>
        <v>4</v>
      </c>
      <c r="P59" s="16">
        <f t="shared" si="8"/>
        <v>0.33333333333333331</v>
      </c>
    </row>
    <row r="60" spans="1:16">
      <c r="A60" s="11"/>
      <c r="B60" s="12" t="s">
        <v>23</v>
      </c>
      <c r="C60" s="12">
        <v>17</v>
      </c>
      <c r="D60" s="13">
        <v>17</v>
      </c>
      <c r="E60" s="13">
        <v>17</v>
      </c>
      <c r="F60" s="13">
        <v>17</v>
      </c>
      <c r="G60" s="13">
        <v>17</v>
      </c>
      <c r="H60" s="13">
        <v>17</v>
      </c>
      <c r="I60" s="13">
        <v>17</v>
      </c>
      <c r="J60" s="13">
        <v>17</v>
      </c>
      <c r="K60" s="13">
        <v>17</v>
      </c>
      <c r="L60" s="13">
        <v>17</v>
      </c>
      <c r="M60" s="13">
        <v>17</v>
      </c>
      <c r="N60" s="13">
        <v>17</v>
      </c>
      <c r="O60" s="14">
        <f t="shared" si="7"/>
        <v>204</v>
      </c>
      <c r="P60" s="16">
        <f t="shared" si="8"/>
        <v>17</v>
      </c>
    </row>
    <row r="61" spans="1:16">
      <c r="A61" s="11"/>
      <c r="B61" s="12" t="s">
        <v>24</v>
      </c>
      <c r="C61" s="12">
        <v>180</v>
      </c>
      <c r="D61" s="13">
        <v>180</v>
      </c>
      <c r="E61" s="13">
        <v>185</v>
      </c>
      <c r="F61" s="13">
        <v>183</v>
      </c>
      <c r="G61" s="13">
        <v>184</v>
      </c>
      <c r="H61" s="13">
        <v>187</v>
      </c>
      <c r="I61" s="13">
        <v>195</v>
      </c>
      <c r="J61" s="13">
        <v>309</v>
      </c>
      <c r="K61" s="13">
        <v>309</v>
      </c>
      <c r="L61" s="13">
        <v>310</v>
      </c>
      <c r="M61" s="13">
        <v>308</v>
      </c>
      <c r="N61" s="13">
        <v>307</v>
      </c>
      <c r="O61" s="14">
        <f t="shared" si="7"/>
        <v>2837</v>
      </c>
      <c r="P61" s="16">
        <f t="shared" si="8"/>
        <v>236.41666666666666</v>
      </c>
    </row>
    <row r="62" spans="1:16">
      <c r="A62" s="17" t="s">
        <v>21</v>
      </c>
      <c r="B62" s="12" t="s">
        <v>25</v>
      </c>
      <c r="C62" s="12">
        <v>503</v>
      </c>
      <c r="D62" s="13">
        <v>506</v>
      </c>
      <c r="E62" s="13">
        <v>505</v>
      </c>
      <c r="F62" s="13">
        <v>519</v>
      </c>
      <c r="G62" s="13">
        <v>530</v>
      </c>
      <c r="H62" s="13">
        <v>531</v>
      </c>
      <c r="I62" s="13">
        <v>542</v>
      </c>
      <c r="J62" s="13">
        <v>548</v>
      </c>
      <c r="K62" s="13">
        <v>556</v>
      </c>
      <c r="L62" s="13">
        <v>584</v>
      </c>
      <c r="M62" s="13">
        <v>548</v>
      </c>
      <c r="N62" s="13">
        <v>560</v>
      </c>
      <c r="O62" s="14">
        <f t="shared" si="7"/>
        <v>6432</v>
      </c>
      <c r="P62" s="16">
        <f t="shared" si="8"/>
        <v>536</v>
      </c>
    </row>
    <row r="63" spans="1:16">
      <c r="A63" s="11" t="s">
        <v>22</v>
      </c>
      <c r="B63" s="12" t="s">
        <v>26</v>
      </c>
      <c r="C63" s="12">
        <v>32</v>
      </c>
      <c r="D63" s="13">
        <v>33</v>
      </c>
      <c r="E63" s="13">
        <v>33</v>
      </c>
      <c r="F63" s="13">
        <v>32</v>
      </c>
      <c r="G63" s="13">
        <v>32</v>
      </c>
      <c r="H63" s="13">
        <v>32</v>
      </c>
      <c r="I63" s="13">
        <v>32</v>
      </c>
      <c r="J63" s="13">
        <v>32</v>
      </c>
      <c r="K63" s="13">
        <v>32</v>
      </c>
      <c r="L63" s="13">
        <v>32</v>
      </c>
      <c r="M63" s="13">
        <v>32</v>
      </c>
      <c r="N63" s="13">
        <v>35</v>
      </c>
      <c r="O63" s="14">
        <f t="shared" si="7"/>
        <v>389</v>
      </c>
      <c r="P63" s="16">
        <f t="shared" si="8"/>
        <v>32.416666666666664</v>
      </c>
    </row>
    <row r="64" spans="1:16">
      <c r="A64" s="11" t="s">
        <v>27</v>
      </c>
      <c r="B64" s="12" t="s">
        <v>28</v>
      </c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>
        <f t="shared" si="7"/>
        <v>0</v>
      </c>
      <c r="P64" s="16">
        <f t="shared" si="8"/>
        <v>0</v>
      </c>
    </row>
    <row r="65" spans="1:16">
      <c r="A65" s="11" t="s">
        <v>29</v>
      </c>
      <c r="B65" s="12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>
        <f t="shared" si="7"/>
        <v>0</v>
      </c>
      <c r="P65" s="20">
        <f t="shared" si="8"/>
        <v>0</v>
      </c>
    </row>
    <row r="66" spans="1:16">
      <c r="B66" s="21" t="s">
        <v>4</v>
      </c>
      <c r="C66" s="22">
        <f>SUM(C49:C65)</f>
        <v>24708</v>
      </c>
      <c r="D66" s="26">
        <f t="shared" ref="D66:N66" si="9">SUM(D49:D65)</f>
        <v>24650</v>
      </c>
      <c r="E66" s="26">
        <f t="shared" si="9"/>
        <v>24679</v>
      </c>
      <c r="F66" s="26">
        <f t="shared" si="9"/>
        <v>24785</v>
      </c>
      <c r="G66" s="26">
        <f t="shared" si="9"/>
        <v>24774</v>
      </c>
      <c r="H66" s="26">
        <f t="shared" si="9"/>
        <v>24922</v>
      </c>
      <c r="I66" s="26">
        <f t="shared" si="9"/>
        <v>24938</v>
      </c>
      <c r="J66" s="26">
        <f t="shared" si="9"/>
        <v>24992</v>
      </c>
      <c r="K66" s="26">
        <f t="shared" si="9"/>
        <v>25062</v>
      </c>
      <c r="L66" s="26">
        <f t="shared" si="9"/>
        <v>25199</v>
      </c>
      <c r="M66" s="26">
        <f t="shared" si="9"/>
        <v>25114</v>
      </c>
      <c r="N66" s="26">
        <f t="shared" si="9"/>
        <v>25163</v>
      </c>
      <c r="O66" s="23">
        <f>SUM(C66:N66)</f>
        <v>298986</v>
      </c>
      <c r="P66" s="24">
        <f>SUM(P49:P65)</f>
        <v>24915.500000000004</v>
      </c>
    </row>
  </sheetData>
  <mergeCells count="1">
    <mergeCell ref="O1:P1"/>
  </mergeCells>
  <pageMargins left="0.7" right="0.7" top="0.75" bottom="0.75" header="0.3" footer="0.3"/>
  <pageSetup paperSize="5" orientation="landscape" r:id="rId1"/>
  <headerFooter>
    <oddHeader>&amp;L &amp;R&amp;"Arial,Regular"&amp;10Exhibit 13
Page &amp;P of 3
Witness: Fritz</oddHeader>
  </headerFooter>
  <rowBreaks count="2" manualBreakCount="2">
    <brk id="25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Marylou Henderlight</dc:creator>
  <cp:keywords/>
  <dc:description/>
  <cp:lastModifiedBy>Lauren Fritz</cp:lastModifiedBy>
  <cp:revision/>
  <dcterms:created xsi:type="dcterms:W3CDTF">2021-12-07T19:52:01Z</dcterms:created>
  <dcterms:modified xsi:type="dcterms:W3CDTF">2023-08-31T12:01:00Z</dcterms:modified>
  <cp:category/>
  <cp:contentStatus/>
</cp:coreProperties>
</file>