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Earl\Case files\GOVERNMENT-UTILITIES\Fleming Mason\Rate Case\Motion for Confidential Treatment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B38" i="1"/>
  <c r="E51" i="1"/>
  <c r="D52" i="1"/>
  <c r="E52" i="1" s="1"/>
  <c r="E54" i="1" s="1"/>
  <c r="C51" i="1" l="1"/>
</calcChain>
</file>

<file path=xl/sharedStrings.xml><?xml version="1.0" encoding="utf-8"?>
<sst xmlns="http://schemas.openxmlformats.org/spreadsheetml/2006/main" count="37" uniqueCount="29">
  <si>
    <t>General Foreman</t>
  </si>
  <si>
    <t>Working Foreman</t>
  </si>
  <si>
    <t>Machine Operator</t>
  </si>
  <si>
    <t>Trimmer A</t>
  </si>
  <si>
    <t>Trimmer B</t>
  </si>
  <si>
    <t>Groundman</t>
  </si>
  <si>
    <t>55' 4wdTrim Lift w/dump box, w/saws</t>
  </si>
  <si>
    <t>12" capacity Disc Chipper</t>
  </si>
  <si>
    <t>Split Dump, min 8-10 cu yd dump, w/saws</t>
  </si>
  <si>
    <t>Jarraff or equivalent</t>
  </si>
  <si>
    <t>Pickup 4x4</t>
  </si>
  <si>
    <t>Supervisor Truck</t>
  </si>
  <si>
    <t>Geo Boy Mower</t>
  </si>
  <si>
    <t xml:space="preserve">55' 4wd Trim lift w/dump box, w/saws </t>
  </si>
  <si>
    <t xml:space="preserve">12" capacity Disc Chipper </t>
  </si>
  <si>
    <t xml:space="preserve">Split Dump, min 8-10 cu yd dump, w/saws </t>
  </si>
  <si>
    <t xml:space="preserve">Jarraff or equivalent </t>
  </si>
  <si>
    <t xml:space="preserve">Pickup 4x4 </t>
  </si>
  <si>
    <t xml:space="preserve">Supervisor Truck </t>
  </si>
  <si>
    <t>Bid Cost Per week</t>
  </si>
  <si>
    <t>ROW Pro Forma</t>
  </si>
  <si>
    <t>Milage</t>
  </si>
  <si>
    <t>$/Mile</t>
  </si>
  <si>
    <t>Cost</t>
  </si>
  <si>
    <t>Circuit Cutting</t>
  </si>
  <si>
    <t>2022 Contract</t>
  </si>
  <si>
    <t>2023 Contract</t>
  </si>
  <si>
    <t>Weekly</t>
  </si>
  <si>
    <t>ROW Miles Trimmed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</si>
</sst>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8" fontId="0" fillId="0" borderId="0" xfId="0" applyNumberFormat="1"/>
    <xf numFmtId="0" fontId="1" fillId="0" borderId="3" xfId="0" applyFont="1" applyBorder="1"/>
    <xf numFmtId="0" fontId="0" fillId="0" borderId="3" xfId="0" applyBorder="1"/>
    <xf numFmtId="10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44" fontId="1" fillId="0" borderId="0" xfId="0" applyNumberFormat="1" applyFont="1"/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0" xfId="0" applyNumberFormat="1"/>
    <xf numFmtId="164" fontId="0" fillId="0" borderId="3" xfId="0" applyNumberForma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workbookViewId="0">
      <selection activeCell="C56" sqref="C56"/>
    </sheetView>
  </sheetViews>
  <sheetFormatPr defaultRowHeight="15" x14ac:dyDescent="0.25"/>
  <cols>
    <col min="1" max="1" width="48" customWidth="1"/>
    <col min="2" max="2" width="15.42578125" customWidth="1"/>
    <col min="3" max="3" width="18.28515625" customWidth="1"/>
    <col min="4" max="4" width="18" customWidth="1"/>
    <col min="5" max="5" width="17" customWidth="1"/>
    <col min="6" max="6" width="12.42578125" customWidth="1"/>
    <col min="7" max="8" width="10.85546875" bestFit="1" customWidth="1"/>
    <col min="10" max="10" width="42" customWidth="1"/>
    <col min="11" max="11" width="21.28515625" customWidth="1"/>
    <col min="12" max="12" width="21.42578125" customWidth="1"/>
    <col min="14" max="15" width="11.5703125" bestFit="1" customWidth="1"/>
    <col min="17" max="17" width="18.85546875" customWidth="1"/>
  </cols>
  <sheetData>
    <row r="1" spans="1:14" x14ac:dyDescent="0.25">
      <c r="A1" s="3" t="s">
        <v>25</v>
      </c>
      <c r="B1" s="3" t="s">
        <v>27</v>
      </c>
    </row>
    <row r="2" spans="1:14" x14ac:dyDescent="0.25">
      <c r="A2" s="3"/>
      <c r="B2" s="3"/>
    </row>
    <row r="3" spans="1:14" ht="15.75" x14ac:dyDescent="0.25">
      <c r="A3" s="10" t="s">
        <v>0</v>
      </c>
      <c r="B3" s="29">
        <v>1602.8</v>
      </c>
      <c r="L3" s="5"/>
      <c r="M3" s="4"/>
      <c r="N3" s="4"/>
    </row>
    <row r="4" spans="1:14" ht="15.75" x14ac:dyDescent="0.25">
      <c r="A4" s="10" t="s">
        <v>1</v>
      </c>
      <c r="B4" s="29">
        <v>4321.2</v>
      </c>
      <c r="L4" s="5"/>
      <c r="M4" s="4"/>
      <c r="N4" s="4"/>
    </row>
    <row r="5" spans="1:14" ht="15.75" x14ac:dyDescent="0.25">
      <c r="A5" s="10" t="s">
        <v>2</v>
      </c>
      <c r="B5" s="29">
        <v>2768.8</v>
      </c>
      <c r="L5" s="5"/>
      <c r="M5" s="4"/>
      <c r="N5" s="4"/>
    </row>
    <row r="6" spans="1:14" ht="15.75" x14ac:dyDescent="0.25">
      <c r="A6" s="10" t="s">
        <v>3</v>
      </c>
      <c r="B6" s="29">
        <v>3841.2</v>
      </c>
      <c r="L6" s="5"/>
      <c r="M6" s="4"/>
      <c r="N6" s="4"/>
    </row>
    <row r="7" spans="1:14" ht="15.75" x14ac:dyDescent="0.25">
      <c r="A7" s="10" t="s">
        <v>4</v>
      </c>
      <c r="B7" s="29">
        <v>2520.8000000000002</v>
      </c>
      <c r="L7" s="5"/>
      <c r="M7" s="4"/>
      <c r="N7" s="4"/>
    </row>
    <row r="8" spans="1:14" ht="15.75" x14ac:dyDescent="0.25">
      <c r="A8" s="10" t="s">
        <v>5</v>
      </c>
      <c r="B8" s="29">
        <v>3361.2</v>
      </c>
      <c r="L8" s="5"/>
      <c r="M8" s="4"/>
      <c r="N8" s="4"/>
    </row>
    <row r="9" spans="1:14" ht="15.75" x14ac:dyDescent="0.25">
      <c r="A9" s="10" t="s">
        <v>6</v>
      </c>
      <c r="B9" s="29">
        <v>2011.2</v>
      </c>
      <c r="L9" s="5"/>
      <c r="M9" s="4"/>
      <c r="N9" s="4"/>
    </row>
    <row r="10" spans="1:14" ht="15.75" x14ac:dyDescent="0.25">
      <c r="A10" s="10" t="s">
        <v>7</v>
      </c>
      <c r="B10" s="29">
        <v>591.19999999999993</v>
      </c>
      <c r="L10" s="5"/>
      <c r="M10" s="4"/>
      <c r="N10" s="4"/>
    </row>
    <row r="11" spans="1:14" ht="15.75" x14ac:dyDescent="0.25">
      <c r="A11" s="10" t="s">
        <v>8</v>
      </c>
      <c r="B11" s="29">
        <v>554.4</v>
      </c>
      <c r="L11" s="5"/>
      <c r="M11" s="4"/>
      <c r="N11" s="4"/>
    </row>
    <row r="12" spans="1:14" ht="15.75" x14ac:dyDescent="0.25">
      <c r="A12" s="10" t="s">
        <v>9</v>
      </c>
      <c r="B12" s="29">
        <v>2169.2999999999997</v>
      </c>
      <c r="L12" s="5"/>
      <c r="M12" s="4"/>
      <c r="N12" s="4"/>
    </row>
    <row r="13" spans="1:14" ht="15.75" x14ac:dyDescent="0.25">
      <c r="A13" s="10" t="s">
        <v>10</v>
      </c>
      <c r="B13" s="29">
        <v>1090.4000000000001</v>
      </c>
      <c r="L13" s="5"/>
      <c r="M13" s="4"/>
      <c r="N13" s="4"/>
    </row>
    <row r="14" spans="1:14" ht="15.75" x14ac:dyDescent="0.25">
      <c r="A14" s="10" t="s">
        <v>11</v>
      </c>
      <c r="B14" s="29">
        <v>545.20000000000005</v>
      </c>
      <c r="L14" s="5"/>
      <c r="M14" s="4"/>
      <c r="N14" s="4"/>
    </row>
    <row r="15" spans="1:14" ht="15.75" x14ac:dyDescent="0.25">
      <c r="A15" s="10" t="s">
        <v>12</v>
      </c>
      <c r="B15" s="29">
        <v>2593.15</v>
      </c>
      <c r="L15" s="5"/>
      <c r="M15" s="4"/>
      <c r="N15" s="4"/>
    </row>
    <row r="16" spans="1:14" x14ac:dyDescent="0.25">
      <c r="B16" s="28"/>
      <c r="M16" s="4"/>
    </row>
    <row r="17" spans="1:14" x14ac:dyDescent="0.25">
      <c r="B17" s="30">
        <v>27970.850000000006</v>
      </c>
      <c r="E17" s="1"/>
      <c r="L17" s="5"/>
      <c r="M17" s="4"/>
      <c r="N17" s="4"/>
    </row>
    <row r="18" spans="1:14" x14ac:dyDescent="0.25">
      <c r="B18" s="28"/>
      <c r="E18" s="1"/>
      <c r="L18" s="5"/>
      <c r="M18" s="4"/>
      <c r="N18" s="4"/>
    </row>
    <row r="19" spans="1:14" x14ac:dyDescent="0.25">
      <c r="B19" s="28"/>
      <c r="E19" s="1"/>
      <c r="L19" s="5"/>
      <c r="M19" s="4"/>
      <c r="N19" s="4"/>
    </row>
    <row r="20" spans="1:14" x14ac:dyDescent="0.25">
      <c r="B20" s="28"/>
      <c r="E20" s="1"/>
      <c r="L20" s="5"/>
      <c r="M20" s="4"/>
      <c r="N20" s="4"/>
    </row>
    <row r="21" spans="1:14" x14ac:dyDescent="0.25">
      <c r="B21" s="28"/>
      <c r="E21" s="1"/>
      <c r="L21" s="5"/>
      <c r="M21" s="4"/>
      <c r="N21" s="4"/>
    </row>
    <row r="22" spans="1:14" x14ac:dyDescent="0.25">
      <c r="A22" s="3" t="s">
        <v>26</v>
      </c>
      <c r="B22" s="29" t="s">
        <v>27</v>
      </c>
      <c r="N22" s="4"/>
    </row>
    <row r="23" spans="1:14" x14ac:dyDescent="0.25">
      <c r="A23" s="3"/>
      <c r="B23" s="29"/>
      <c r="N23" s="4"/>
    </row>
    <row r="24" spans="1:14" x14ac:dyDescent="0.25">
      <c r="A24" s="2" t="s">
        <v>0</v>
      </c>
      <c r="B24" s="29">
        <v>1685.6</v>
      </c>
      <c r="N24" s="4"/>
    </row>
    <row r="25" spans="1:14" x14ac:dyDescent="0.25">
      <c r="A25" s="2" t="s">
        <v>1</v>
      </c>
      <c r="B25" s="29">
        <v>4716</v>
      </c>
      <c r="N25" s="4"/>
    </row>
    <row r="26" spans="1:14" x14ac:dyDescent="0.25">
      <c r="A26" s="2" t="s">
        <v>2</v>
      </c>
      <c r="B26" s="29">
        <v>2802.4</v>
      </c>
      <c r="N26" s="4"/>
    </row>
    <row r="27" spans="1:14" x14ac:dyDescent="0.25">
      <c r="A27" s="2" t="s">
        <v>3</v>
      </c>
      <c r="B27" s="29">
        <v>4030.8</v>
      </c>
      <c r="N27" s="4"/>
    </row>
    <row r="28" spans="1:14" x14ac:dyDescent="0.25">
      <c r="A28" s="2" t="s">
        <v>4</v>
      </c>
      <c r="B28" s="29">
        <v>2458.4</v>
      </c>
    </row>
    <row r="29" spans="1:14" x14ac:dyDescent="0.25">
      <c r="A29" s="2" t="s">
        <v>5</v>
      </c>
      <c r="B29" s="29">
        <v>3345.6</v>
      </c>
    </row>
    <row r="30" spans="1:14" x14ac:dyDescent="0.25">
      <c r="A30" s="2" t="s">
        <v>13</v>
      </c>
      <c r="B30" s="29">
        <v>2302.4</v>
      </c>
    </row>
    <row r="31" spans="1:14" x14ac:dyDescent="0.25">
      <c r="A31" s="2" t="s">
        <v>14</v>
      </c>
      <c r="B31" s="29">
        <v>518.40000000000009</v>
      </c>
    </row>
    <row r="32" spans="1:14" x14ac:dyDescent="0.25">
      <c r="A32" s="2" t="s">
        <v>15</v>
      </c>
      <c r="B32" s="29">
        <v>630.79999999999995</v>
      </c>
    </row>
    <row r="33" spans="1:5" x14ac:dyDescent="0.25">
      <c r="A33" s="2" t="s">
        <v>16</v>
      </c>
      <c r="B33" s="29">
        <v>1874.25</v>
      </c>
    </row>
    <row r="34" spans="1:5" x14ac:dyDescent="0.25">
      <c r="A34" s="2" t="s">
        <v>17</v>
      </c>
      <c r="B34" s="29">
        <v>1156.8000000000002</v>
      </c>
    </row>
    <row r="35" spans="1:5" x14ac:dyDescent="0.25">
      <c r="A35" s="2" t="s">
        <v>18</v>
      </c>
      <c r="B35" s="29">
        <v>572.79999999999995</v>
      </c>
    </row>
    <row r="36" spans="1:5" x14ac:dyDescent="0.25">
      <c r="A36" s="2" t="s">
        <v>12</v>
      </c>
      <c r="B36" s="29">
        <v>3276.35</v>
      </c>
    </row>
    <row r="38" spans="1:5" x14ac:dyDescent="0.25">
      <c r="B38" s="30">
        <f>SUM(B24:B37)</f>
        <v>29370.6</v>
      </c>
      <c r="D38" s="11"/>
      <c r="E38" s="30"/>
    </row>
    <row r="39" spans="1:5" x14ac:dyDescent="0.25">
      <c r="D39" s="11"/>
      <c r="E39" s="11"/>
    </row>
    <row r="40" spans="1:5" x14ac:dyDescent="0.25">
      <c r="D40" s="11"/>
      <c r="E40" s="11"/>
    </row>
    <row r="41" spans="1:5" x14ac:dyDescent="0.25">
      <c r="D41" s="11"/>
      <c r="E41" s="11"/>
    </row>
    <row r="42" spans="1:5" x14ac:dyDescent="0.25">
      <c r="D42" s="11"/>
      <c r="E42" s="11"/>
    </row>
    <row r="43" spans="1:5" x14ac:dyDescent="0.25">
      <c r="D43" s="11"/>
      <c r="E43" s="11"/>
    </row>
    <row r="44" spans="1:5" x14ac:dyDescent="0.25">
      <c r="D44" s="11"/>
      <c r="E44" s="11"/>
    </row>
    <row r="45" spans="1:5" x14ac:dyDescent="0.25">
      <c r="D45" s="11"/>
      <c r="E45" s="11"/>
    </row>
    <row r="47" spans="1:5" ht="15.75" thickBot="1" x14ac:dyDescent="0.3"/>
    <row r="48" spans="1:5" x14ac:dyDescent="0.25">
      <c r="A48" s="25" t="s">
        <v>20</v>
      </c>
      <c r="B48" s="12"/>
      <c r="C48" s="13"/>
      <c r="D48" s="13"/>
      <c r="E48" s="14"/>
    </row>
    <row r="49" spans="1:5" x14ac:dyDescent="0.25">
      <c r="A49" s="15"/>
      <c r="B49" s="26" t="s">
        <v>21</v>
      </c>
      <c r="C49" s="26" t="s">
        <v>19</v>
      </c>
      <c r="D49" s="26" t="s">
        <v>22</v>
      </c>
      <c r="E49" s="27" t="s">
        <v>23</v>
      </c>
    </row>
    <row r="50" spans="1:5" x14ac:dyDescent="0.25">
      <c r="A50" s="16" t="s">
        <v>24</v>
      </c>
      <c r="B50" s="6"/>
      <c r="C50" s="6"/>
      <c r="D50" s="6"/>
      <c r="E50" s="17"/>
    </row>
    <row r="51" spans="1:5" x14ac:dyDescent="0.25">
      <c r="A51" s="15">
        <v>2022</v>
      </c>
      <c r="B51" s="6">
        <v>328</v>
      </c>
      <c r="C51" s="18">
        <f>B17</f>
        <v>27970.850000000006</v>
      </c>
      <c r="D51" s="7">
        <v>4286.68</v>
      </c>
      <c r="E51" s="19">
        <f>D51*B51</f>
        <v>1406031.04</v>
      </c>
    </row>
    <row r="52" spans="1:5" x14ac:dyDescent="0.25">
      <c r="A52" s="15">
        <v>2023</v>
      </c>
      <c r="B52" s="6">
        <v>354.9</v>
      </c>
      <c r="C52" s="20">
        <f>B38</f>
        <v>29370.6</v>
      </c>
      <c r="D52" s="7">
        <f>D51*1.050018</f>
        <v>4501.0911602400001</v>
      </c>
      <c r="E52" s="21">
        <f>D52*B52</f>
        <v>1597437.2527691759</v>
      </c>
    </row>
    <row r="53" spans="1:5" x14ac:dyDescent="0.25">
      <c r="A53" s="15"/>
      <c r="B53" s="6"/>
      <c r="C53" s="20"/>
      <c r="D53" s="6"/>
      <c r="E53" s="19"/>
    </row>
    <row r="54" spans="1:5" ht="15.75" thickBot="1" x14ac:dyDescent="0.3">
      <c r="A54" s="22"/>
      <c r="B54" s="23"/>
      <c r="C54" s="23"/>
      <c r="D54" s="23"/>
      <c r="E54" s="24">
        <f>E52-E51</f>
        <v>191406.21276917588</v>
      </c>
    </row>
    <row r="55" spans="1:5" x14ac:dyDescent="0.25">
      <c r="A55" s="6"/>
      <c r="B55" s="6"/>
      <c r="C55" s="6"/>
      <c r="D55" s="6"/>
      <c r="E55" s="6"/>
    </row>
    <row r="56" spans="1:5" x14ac:dyDescent="0.25">
      <c r="A56" s="9"/>
      <c r="B56" s="6"/>
      <c r="C56" s="6"/>
      <c r="D56" s="6"/>
      <c r="E56" s="6"/>
    </row>
    <row r="57" spans="1:5" x14ac:dyDescent="0.25">
      <c r="A57" s="6"/>
      <c r="C57" s="6"/>
      <c r="D57" s="6"/>
      <c r="E57" s="7"/>
    </row>
    <row r="58" spans="1:5" x14ac:dyDescent="0.25">
      <c r="A58" s="6"/>
      <c r="C58" s="6"/>
      <c r="D58" s="6"/>
      <c r="E58" s="7"/>
    </row>
    <row r="59" spans="1:5" x14ac:dyDescent="0.25">
      <c r="A59" s="6"/>
      <c r="C59" s="6"/>
      <c r="D59" s="6"/>
      <c r="E59" s="7"/>
    </row>
    <row r="60" spans="1:5" x14ac:dyDescent="0.25">
      <c r="A60" s="6"/>
      <c r="B60" s="7"/>
      <c r="C60" s="6"/>
      <c r="D60" s="6"/>
      <c r="E60" s="7"/>
    </row>
    <row r="61" spans="1:5" x14ac:dyDescent="0.25">
      <c r="A61" s="6"/>
      <c r="B61" s="6"/>
      <c r="C61" s="6"/>
      <c r="D61" s="6"/>
      <c r="E61" s="6"/>
    </row>
    <row r="62" spans="1:5" x14ac:dyDescent="0.25">
      <c r="A62" s="6"/>
      <c r="B62" s="6"/>
      <c r="C62" s="6"/>
      <c r="D62" s="6"/>
      <c r="E62" s="6"/>
    </row>
    <row r="63" spans="1:5" x14ac:dyDescent="0.25">
      <c r="A63" s="6"/>
      <c r="B63" s="6"/>
      <c r="C63" s="6"/>
      <c r="D63" s="6"/>
      <c r="E63" s="8"/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9" sqref="B9"/>
    </sheetView>
  </sheetViews>
  <sheetFormatPr defaultRowHeight="15" x14ac:dyDescent="0.25"/>
  <cols>
    <col min="1" max="1" width="24.140625" customWidth="1"/>
    <col min="2" max="2" width="24.7109375" customWidth="1"/>
  </cols>
  <sheetData>
    <row r="1" spans="1:2" x14ac:dyDescent="0.25">
      <c r="A1" t="s">
        <v>28</v>
      </c>
    </row>
    <row r="3" spans="1:2" x14ac:dyDescent="0.25">
      <c r="A3">
        <v>2010</v>
      </c>
      <c r="B3">
        <v>505</v>
      </c>
    </row>
    <row r="4" spans="1:2" x14ac:dyDescent="0.25">
      <c r="A4">
        <v>2011</v>
      </c>
      <c r="B4">
        <v>405</v>
      </c>
    </row>
    <row r="5" spans="1:2" x14ac:dyDescent="0.25">
      <c r="A5">
        <v>2012</v>
      </c>
      <c r="B5">
        <v>560</v>
      </c>
    </row>
    <row r="6" spans="1:2" x14ac:dyDescent="0.25">
      <c r="A6">
        <v>2013</v>
      </c>
      <c r="B6">
        <v>486</v>
      </c>
    </row>
    <row r="7" spans="1:2" x14ac:dyDescent="0.25">
      <c r="A7">
        <v>2014</v>
      </c>
      <c r="B7">
        <v>404</v>
      </c>
    </row>
    <row r="8" spans="1:2" x14ac:dyDescent="0.25">
      <c r="A8">
        <v>2015</v>
      </c>
      <c r="B8">
        <v>479</v>
      </c>
    </row>
    <row r="9" spans="1:2" x14ac:dyDescent="0.25">
      <c r="A9">
        <v>2016</v>
      </c>
      <c r="B9">
        <v>522</v>
      </c>
    </row>
    <row r="10" spans="1:2" x14ac:dyDescent="0.25">
      <c r="A10">
        <v>2017</v>
      </c>
      <c r="B10">
        <v>407</v>
      </c>
    </row>
    <row r="11" spans="1:2" x14ac:dyDescent="0.25">
      <c r="A11">
        <v>2018</v>
      </c>
      <c r="B11">
        <v>533</v>
      </c>
    </row>
    <row r="12" spans="1:2" x14ac:dyDescent="0.25">
      <c r="A12">
        <v>2019</v>
      </c>
      <c r="B12">
        <v>510</v>
      </c>
    </row>
    <row r="13" spans="1:2" x14ac:dyDescent="0.25">
      <c r="A13">
        <v>2020</v>
      </c>
      <c r="B13">
        <v>413</v>
      </c>
    </row>
    <row r="14" spans="1:2" x14ac:dyDescent="0.25">
      <c r="A14">
        <v>2021</v>
      </c>
      <c r="B14">
        <v>484</v>
      </c>
    </row>
    <row r="15" spans="1:2" x14ac:dyDescent="0.25">
      <c r="A15">
        <v>2022</v>
      </c>
      <c r="B15">
        <v>328</v>
      </c>
    </row>
    <row r="16" spans="1:2" x14ac:dyDescent="0.25">
      <c r="A16">
        <v>2023</v>
      </c>
      <c r="B16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Hunt</dc:creator>
  <cp:lastModifiedBy>Earl Rogers</cp:lastModifiedBy>
  <cp:lastPrinted>2024-01-08T18:20:09Z</cp:lastPrinted>
  <dcterms:created xsi:type="dcterms:W3CDTF">2023-11-10T13:15:38Z</dcterms:created>
  <dcterms:modified xsi:type="dcterms:W3CDTF">2024-03-03T19:09:28Z</dcterms:modified>
</cp:coreProperties>
</file>