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PSC-Second Data Request\FINAL\"/>
    </mc:Choice>
  </mc:AlternateContent>
  <xr:revisionPtr revIDLastSave="0" documentId="13_ncr:1_{AD1CE92A-595F-4AC8-A42B-9FFC749B6842}" xr6:coauthVersionLast="47" xr6:coauthVersionMax="47" xr10:uidLastSave="{00000000-0000-0000-0000-000000000000}"/>
  <bookViews>
    <workbookView xWindow="19080" yWindow="-120" windowWidth="19440" windowHeight="15000" xr2:uid="{B220A15E-20F1-4DEE-9866-9DCC30088243}"/>
  </bookViews>
  <sheets>
    <sheet name="Exhibit 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9" i="1"/>
  <c r="K14" i="1" s="1"/>
</calcChain>
</file>

<file path=xl/sharedStrings.xml><?xml version="1.0" encoding="utf-8"?>
<sst xmlns="http://schemas.openxmlformats.org/spreadsheetml/2006/main" count="11" uniqueCount="10">
  <si>
    <t>EMPLOYEE</t>
  </si>
  <si>
    <t>EMPLOYEE W/CHILDREN</t>
  </si>
  <si>
    <t>EMPLOYEE W/ SPOUSE</t>
  </si>
  <si>
    <t>EMPLOYEE/FAMILY</t>
  </si>
  <si>
    <t>MEDICAL INSURANCE PREMIUM RATE COMPARISON YR OVER YR   -   KREC PLAN</t>
  </si>
  <si>
    <t>ACTUAL</t>
  </si>
  <si>
    <t>Average</t>
  </si>
  <si>
    <t>Case No. 2023-00223</t>
  </si>
  <si>
    <t xml:space="preserve">Fleming-Mason Energy Cooperative, Inc. </t>
  </si>
  <si>
    <t>Response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</si>
</sst>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164" fontId="2" fillId="0" borderId="0" xfId="0" applyNumberFormat="1" applyFont="1"/>
    <xf numFmtId="164" fontId="2" fillId="2" borderId="0" xfId="0" applyNumberFormat="1" applyFont="1" applyFill="1"/>
    <xf numFmtId="10" fontId="2" fillId="0" borderId="0" xfId="1" applyNumberFormat="1" applyFont="1"/>
    <xf numFmtId="0" fontId="2" fillId="2" borderId="0" xfId="0" applyFont="1" applyFill="1"/>
    <xf numFmtId="0" fontId="2" fillId="0" borderId="0" xfId="0" applyFont="1" applyAlignment="1">
      <alignment horizontal="right"/>
    </xf>
    <xf numFmtId="10" fontId="2" fillId="3" borderId="0" xfId="1" applyNumberFormat="1" applyFont="1" applyFill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F583-155E-4CAB-8418-0469547EB85E}">
  <sheetPr>
    <pageSetUpPr fitToPage="1"/>
  </sheetPr>
  <dimension ref="A1:K14"/>
  <sheetViews>
    <sheetView tabSelected="1" workbookViewId="0"/>
  </sheetViews>
  <sheetFormatPr defaultRowHeight="12.75" x14ac:dyDescent="0.2"/>
  <cols>
    <col min="1" max="1" width="26.140625" style="1" customWidth="1"/>
    <col min="2" max="8" width="10.140625" style="1" bestFit="1" customWidth="1"/>
    <col min="9" max="10" width="10.42578125" style="1" bestFit="1" customWidth="1"/>
    <col min="11" max="11" width="8" style="1" bestFit="1" customWidth="1"/>
    <col min="12" max="16384" width="9.140625" style="1"/>
  </cols>
  <sheetData>
    <row r="1" spans="1:11" ht="15.75" x14ac:dyDescent="0.25">
      <c r="A1" s="11" t="s">
        <v>8</v>
      </c>
    </row>
    <row r="2" spans="1:11" ht="15.75" x14ac:dyDescent="0.25">
      <c r="A2" s="11" t="s">
        <v>7</v>
      </c>
    </row>
    <row r="3" spans="1:11" ht="15.75" x14ac:dyDescent="0.25">
      <c r="A3" s="11" t="s">
        <v>9</v>
      </c>
    </row>
    <row r="6" spans="1:11" x14ac:dyDescent="0.2">
      <c r="A6" s="1" t="s">
        <v>4</v>
      </c>
    </row>
    <row r="7" spans="1:11" x14ac:dyDescent="0.2">
      <c r="I7" s="2" t="s">
        <v>5</v>
      </c>
      <c r="J7" s="2" t="s">
        <v>5</v>
      </c>
    </row>
    <row r="8" spans="1:11" x14ac:dyDescent="0.2">
      <c r="B8" s="9">
        <v>2015</v>
      </c>
      <c r="C8" s="9">
        <v>2016</v>
      </c>
      <c r="D8" s="9">
        <v>2017</v>
      </c>
      <c r="E8" s="9">
        <v>2018</v>
      </c>
      <c r="F8" s="9">
        <v>2019</v>
      </c>
      <c r="G8" s="9">
        <v>2020</v>
      </c>
      <c r="H8" s="9">
        <v>2021</v>
      </c>
      <c r="I8" s="10">
        <v>2022</v>
      </c>
      <c r="J8" s="10">
        <v>2023</v>
      </c>
    </row>
    <row r="9" spans="1:11" x14ac:dyDescent="0.2">
      <c r="A9" s="1" t="s">
        <v>0</v>
      </c>
      <c r="B9" s="3">
        <v>371.25</v>
      </c>
      <c r="C9" s="3">
        <v>384.02</v>
      </c>
      <c r="D9" s="3">
        <v>384.02</v>
      </c>
      <c r="E9" s="3">
        <v>384.02</v>
      </c>
      <c r="F9" s="3">
        <v>415.52</v>
      </c>
      <c r="G9" s="3">
        <v>432.88203302653278</v>
      </c>
      <c r="H9" s="3">
        <v>463.8</v>
      </c>
      <c r="I9" s="4">
        <v>498.22</v>
      </c>
      <c r="J9" s="4">
        <v>548.23</v>
      </c>
      <c r="K9" s="5">
        <f>J9/I9-1</f>
        <v>0.10037734334229853</v>
      </c>
    </row>
    <row r="10" spans="1:11" x14ac:dyDescent="0.2">
      <c r="A10" s="1" t="s">
        <v>1</v>
      </c>
      <c r="B10" s="3">
        <v>800.02</v>
      </c>
      <c r="C10" s="3">
        <v>834.22</v>
      </c>
      <c r="D10" s="3">
        <v>834.22</v>
      </c>
      <c r="E10" s="3">
        <v>834.22</v>
      </c>
      <c r="F10" s="3">
        <v>888.23</v>
      </c>
      <c r="G10" s="3">
        <v>929.24</v>
      </c>
      <c r="H10" s="3">
        <v>970.08</v>
      </c>
      <c r="I10" s="4">
        <v>1038.1500000000001</v>
      </c>
      <c r="J10" s="4">
        <v>1131.3599999999999</v>
      </c>
      <c r="K10" s="5">
        <f t="shared" ref="K10:K12" si="0">J10/I10-1</f>
        <v>8.9784713191735088E-2</v>
      </c>
    </row>
    <row r="11" spans="1:11" x14ac:dyDescent="0.2">
      <c r="A11" s="1" t="s">
        <v>2</v>
      </c>
      <c r="B11" s="3">
        <v>983.73</v>
      </c>
      <c r="C11" s="3">
        <v>975.32</v>
      </c>
      <c r="D11" s="3">
        <v>975.32</v>
      </c>
      <c r="E11" s="3">
        <v>975.32</v>
      </c>
      <c r="F11" s="3">
        <v>1033.76</v>
      </c>
      <c r="G11" s="3">
        <v>1079.4121957782722</v>
      </c>
      <c r="H11" s="3">
        <v>1122.21</v>
      </c>
      <c r="I11" s="4">
        <v>1194.67</v>
      </c>
      <c r="J11" s="4">
        <v>1296.2</v>
      </c>
      <c r="K11" s="5">
        <f t="shared" si="0"/>
        <v>8.4985811981551418E-2</v>
      </c>
    </row>
    <row r="12" spans="1:11" x14ac:dyDescent="0.2">
      <c r="A12" s="1" t="s">
        <v>3</v>
      </c>
      <c r="B12" s="3">
        <v>1267.25</v>
      </c>
      <c r="C12" s="3">
        <v>1322.2</v>
      </c>
      <c r="D12" s="3">
        <v>1322.2</v>
      </c>
      <c r="E12" s="3">
        <v>1322.2</v>
      </c>
      <c r="F12" s="3">
        <v>1397.99</v>
      </c>
      <c r="G12" s="3">
        <v>1461.8550400536731</v>
      </c>
      <c r="H12" s="3">
        <v>1512.31</v>
      </c>
      <c r="I12" s="4">
        <v>1617.66</v>
      </c>
      <c r="J12" s="4">
        <v>1753.03</v>
      </c>
      <c r="K12" s="5">
        <f t="shared" si="0"/>
        <v>8.3682603266446609E-2</v>
      </c>
    </row>
    <row r="13" spans="1:11" x14ac:dyDescent="0.2">
      <c r="B13" s="3"/>
      <c r="C13" s="3"/>
      <c r="D13" s="3"/>
      <c r="E13" s="3"/>
      <c r="F13" s="3"/>
      <c r="G13" s="3"/>
      <c r="H13" s="3"/>
      <c r="I13" s="6"/>
      <c r="J13" s="6"/>
      <c r="K13" s="5"/>
    </row>
    <row r="14" spans="1:11" x14ac:dyDescent="0.2">
      <c r="B14" s="3"/>
      <c r="C14" s="3"/>
      <c r="D14" s="3"/>
      <c r="E14" s="3"/>
      <c r="F14" s="3"/>
      <c r="G14" s="3"/>
      <c r="H14" s="3"/>
      <c r="J14" s="7" t="s">
        <v>6</v>
      </c>
      <c r="K14" s="8">
        <f>AVERAGE(K9:K12)</f>
        <v>8.9707617945507911E-2</v>
      </c>
    </row>
  </sheetData>
  <pageMargins left="0.7" right="0.7" top="0.75" bottom="0.75" header="0.3" footer="0.3"/>
  <pageSetup scale="97" orientation="landscape" r:id="rId1"/>
  <headerFooter>
    <oddHeader>&amp;R&amp;"Arial,Regular"&amp;10Exhibit 16
Page 1 of 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2023-10-23T13:18:48Z</cp:lastPrinted>
  <dcterms:created xsi:type="dcterms:W3CDTF">2021-09-13T11:54:15Z</dcterms:created>
  <dcterms:modified xsi:type="dcterms:W3CDTF">2023-10-23T13:18:54Z</dcterms:modified>
</cp:coreProperties>
</file>