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8_{AC26ED77-E613-4A83-9339-5B9707593120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Request 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C13" i="1"/>
</calcChain>
</file>

<file path=xl/sharedStrings.xml><?xml version="1.0" encoding="utf-8"?>
<sst xmlns="http://schemas.openxmlformats.org/spreadsheetml/2006/main" count="14" uniqueCount="14">
  <si>
    <t>Percentage Increase from previous year:</t>
  </si>
  <si>
    <t>Position</t>
  </si>
  <si>
    <t>Fleming-Mason Energy Cooperative, Inc.</t>
  </si>
  <si>
    <t>Case No. 2023-00223</t>
  </si>
  <si>
    <t>Request 20 - Executive Officers</t>
  </si>
  <si>
    <t>2022 (Test Year)</t>
  </si>
  <si>
    <t>President &amp; CEO - Retired July 2022</t>
  </si>
  <si>
    <t>President &amp; CEO - Hired July 2022</t>
  </si>
  <si>
    <t>President &amp; CEO</t>
  </si>
  <si>
    <t>Total Employees</t>
  </si>
  <si>
    <t>Reporting To</t>
  </si>
  <si>
    <r>
      <t xml:space="preserve"> at 7/2022 - </t>
    </r>
    <r>
      <rPr>
        <b/>
        <sz val="10"/>
        <color theme="1"/>
        <rFont val="Arial"/>
        <family val="2"/>
      </rPr>
      <t>50</t>
    </r>
  </si>
  <si>
    <r>
      <t xml:space="preserve">at 12/2022 - </t>
    </r>
    <r>
      <rPr>
        <b/>
        <sz val="10"/>
        <color theme="1"/>
        <rFont val="Arial"/>
        <family val="2"/>
      </rPr>
      <t>51</t>
    </r>
  </si>
  <si>
    <t>Total Salary and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</si>
</sst>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/>
    <xf numFmtId="43" fontId="3" fillId="0" borderId="0" xfId="1" applyFont="1" applyBorder="1" applyAlignment="1">
      <alignment horizontal="center"/>
    </xf>
    <xf numFmtId="43" fontId="3" fillId="0" borderId="0" xfId="1" applyFont="1" applyBorder="1"/>
    <xf numFmtId="165" fontId="3" fillId="0" borderId="0" xfId="2" applyNumberFormat="1" applyFont="1" applyBorder="1"/>
    <xf numFmtId="10" fontId="3" fillId="0" borderId="0" xfId="2" applyNumberFormat="1" applyFont="1" applyBorder="1" applyAlignment="1">
      <alignment horizontal="center"/>
    </xf>
    <xf numFmtId="166" fontId="3" fillId="0" borderId="0" xfId="1" applyNumberFormat="1" applyFont="1" applyBorder="1"/>
    <xf numFmtId="10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44" fontId="3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0" fontId="3" fillId="0" borderId="6" xfId="1" applyNumberFormat="1" applyFon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44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3"/>
  <sheetViews>
    <sheetView tabSelected="1" zoomScaleNormal="100" workbookViewId="0"/>
  </sheetViews>
  <sheetFormatPr defaultColWidth="9.140625" defaultRowHeight="12.75" x14ac:dyDescent="0.2"/>
  <cols>
    <col min="1" max="1" width="38.85546875" style="2" bestFit="1" customWidth="1"/>
    <col min="2" max="4" width="12.28515625" style="2" bestFit="1" customWidth="1"/>
    <col min="5" max="5" width="15.28515625" style="2" bestFit="1" customWidth="1"/>
    <col min="6" max="6" width="17.42578125" style="2" bestFit="1" customWidth="1"/>
    <col min="7" max="7" width="1.5703125" style="2" customWidth="1"/>
    <col min="8" max="11" width="15.7109375" style="2" customWidth="1"/>
    <col min="12" max="12" width="1.42578125" style="2" customWidth="1"/>
    <col min="13" max="13" width="24.7109375" style="2" bestFit="1" customWidth="1"/>
    <col min="14" max="16384" width="9.140625" style="2"/>
  </cols>
  <sheetData>
    <row r="2" spans="1:6" x14ac:dyDescent="0.2">
      <c r="A2" s="1" t="s">
        <v>2</v>
      </c>
    </row>
    <row r="3" spans="1:6" x14ac:dyDescent="0.2">
      <c r="A3" s="1" t="s">
        <v>3</v>
      </c>
    </row>
    <row r="4" spans="1:6" x14ac:dyDescent="0.2">
      <c r="A4" s="1" t="s">
        <v>4</v>
      </c>
    </row>
    <row r="5" spans="1:6" x14ac:dyDescent="0.2">
      <c r="A5" s="1"/>
    </row>
    <row r="6" spans="1:6" x14ac:dyDescent="0.2">
      <c r="C6" s="14"/>
      <c r="D6" s="14"/>
      <c r="E6" s="14"/>
      <c r="F6" s="19" t="s">
        <v>9</v>
      </c>
    </row>
    <row r="7" spans="1:6" x14ac:dyDescent="0.2">
      <c r="B7" s="21" t="s">
        <v>13</v>
      </c>
      <c r="C7" s="22"/>
      <c r="D7" s="22"/>
      <c r="E7" s="22"/>
      <c r="F7" s="20" t="s">
        <v>10</v>
      </c>
    </row>
    <row r="8" spans="1:6" x14ac:dyDescent="0.2">
      <c r="A8" s="3" t="s">
        <v>1</v>
      </c>
      <c r="B8" s="4">
        <v>2019</v>
      </c>
      <c r="C8" s="4">
        <v>2020</v>
      </c>
      <c r="D8" s="4">
        <v>2021</v>
      </c>
      <c r="E8" s="4" t="s">
        <v>5</v>
      </c>
      <c r="F8" s="15"/>
    </row>
    <row r="9" spans="1:6" x14ac:dyDescent="0.2">
      <c r="A9" s="2" t="s">
        <v>6</v>
      </c>
      <c r="B9" s="14">
        <v>172908.63</v>
      </c>
      <c r="C9" s="14">
        <v>182992.62</v>
      </c>
      <c r="D9" s="14">
        <v>183804.38</v>
      </c>
      <c r="E9" s="14">
        <v>107992.34</v>
      </c>
      <c r="F9" s="16" t="s">
        <v>11</v>
      </c>
    </row>
    <row r="10" spans="1:6" x14ac:dyDescent="0.2">
      <c r="A10" s="2" t="s">
        <v>7</v>
      </c>
      <c r="B10" s="5"/>
      <c r="C10" s="6"/>
      <c r="D10" s="6"/>
      <c r="E10" s="14">
        <v>144613.32</v>
      </c>
      <c r="F10" s="17" t="s">
        <v>12</v>
      </c>
    </row>
    <row r="11" spans="1:6" x14ac:dyDescent="0.2">
      <c r="B11" s="7"/>
      <c r="C11" s="8"/>
      <c r="D11" s="9"/>
      <c r="E11" s="8"/>
      <c r="F11" s="18"/>
    </row>
    <row r="12" spans="1:6" x14ac:dyDescent="0.2">
      <c r="A12" s="3" t="s">
        <v>0</v>
      </c>
      <c r="B12" s="10"/>
      <c r="C12" s="11"/>
      <c r="D12" s="9"/>
      <c r="E12" s="12"/>
      <c r="F12" s="14"/>
    </row>
    <row r="13" spans="1:6" x14ac:dyDescent="0.2">
      <c r="A13" s="2" t="s">
        <v>8</v>
      </c>
      <c r="B13" s="13"/>
      <c r="C13" s="13">
        <f t="shared" ref="C13:D13" si="0">IF(B9=0,0,(C9-B9)/B9)</f>
        <v>5.8319761136271742E-2</v>
      </c>
      <c r="D13" s="13">
        <f t="shared" si="0"/>
        <v>4.4360258900058881E-3</v>
      </c>
      <c r="E13" s="13">
        <f>IF(D9=0,0,((E9+E10)-D9)/D9)</f>
        <v>0.37431795694966569</v>
      </c>
      <c r="F13" s="14"/>
    </row>
  </sheetData>
  <mergeCells count="1">
    <mergeCell ref="B7:E7"/>
  </mergeCells>
  <pageMargins left="0.7" right="0.7" top="0.75" bottom="0.75" header="0.3" footer="0.3"/>
  <pageSetup orientation="landscape" r:id="rId1"/>
  <headerFooter>
    <oddHeader xml:space="preserve">&amp;R&amp;"Arial,Regular"&amp;10Exhibit 20
Page 1 of 1
Witness: Fritz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Jennifer L. McRoberts</cp:lastModifiedBy>
  <cp:lastPrinted>2023-08-30T18:56:35Z</cp:lastPrinted>
  <dcterms:created xsi:type="dcterms:W3CDTF">2019-03-14T13:36:19Z</dcterms:created>
  <dcterms:modified xsi:type="dcterms:W3CDTF">2023-08-30T18:57:33Z</dcterms:modified>
</cp:coreProperties>
</file>