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AE5DE3D2-58B7-4327-855D-EE21DDA03602}" xr6:coauthVersionLast="47" xr6:coauthVersionMax="47" xr10:uidLastSave="{00000000-0000-0000-0000-000000000000}"/>
  <bookViews>
    <workbookView xWindow="-120" yWindow="-120" windowWidth="19440" windowHeight="15000" xr2:uid="{9A147526-4F8B-45B6-BE22-4467E726E33A}"/>
  </bookViews>
  <sheets>
    <sheet name="Exhibit 35a &amp; 35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P17" i="1"/>
  <c r="P18" i="1"/>
  <c r="P19" i="1"/>
  <c r="P20" i="1"/>
  <c r="P21" i="1"/>
  <c r="P22" i="1"/>
  <c r="P23" i="1"/>
  <c r="P13" i="1"/>
  <c r="P14" i="1"/>
  <c r="P15" i="1"/>
  <c r="P16" i="1"/>
  <c r="P24" i="1"/>
  <c r="M26" i="1" l="1"/>
  <c r="N26" i="1"/>
  <c r="O26" i="1"/>
  <c r="L26" i="1"/>
  <c r="P12" i="1"/>
  <c r="P11" i="1"/>
  <c r="P10" i="1"/>
  <c r="J26" i="1" l="1"/>
  <c r="K26" i="1"/>
  <c r="P26" i="1" l="1"/>
</calcChain>
</file>

<file path=xl/sharedStrings.xml><?xml version="1.0" encoding="utf-8"?>
<sst xmlns="http://schemas.openxmlformats.org/spreadsheetml/2006/main" count="68" uniqueCount="49">
  <si>
    <t>Fleming-Mason Energy Cooperative, Inc.</t>
  </si>
  <si>
    <t>Case No. 2023-00223</t>
  </si>
  <si>
    <t>Request 35a and 35b (Rate Case Costs)</t>
  </si>
  <si>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</si>
  <si>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</si>
  <si>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</si>
  <si>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</si>
  <si>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</si>
  <si>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</si>
  <si>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</si>
  <si>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</si>
  <si>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</si>
  <si>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</si>
  <si>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</si>
  <si>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</si>
  <si>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</si>
  <si>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</si>
  <si>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</si>
  <si>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</si>
  <si>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</si>
  <si>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</si>
  <si>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</si>
  <si>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</si>
  <si>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</si>
  <si>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</si>
  <si>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</si>
  <si>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</si>
  <si>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</si>
  <si>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</si>
  <si>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</si>
  <si>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</si>
  <si>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</si>
  <si>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</si>
  <si>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Catalyst Consulting</t>
  </si>
  <si>
    <t>Consulting Support- Prepare initial revenuue requirement model</t>
  </si>
  <si>
    <t>Consulting Support-COS model</t>
  </si>
  <si>
    <t>Consulting Support-COS model &amp; rate design model</t>
  </si>
  <si>
    <t>Consulting Support-Complete COS model &amp; rate design model</t>
  </si>
  <si>
    <t>Consulting Support-Complete COS model &amp; rate design model, Prepare Testimony and Exhibits</t>
  </si>
  <si>
    <t>Campbell, Rogers, &amp; Stacy PLLC</t>
  </si>
  <si>
    <t>Phone Conference with CEO &amp; Office Manager- review rate case study and timeline</t>
  </si>
  <si>
    <t>Receive and respond to email from CEO and consultant</t>
  </si>
  <si>
    <t>File Work</t>
  </si>
  <si>
    <t xml:space="preserve">Phone Conference with CEO </t>
  </si>
  <si>
    <t>Review and receive emails from CEO &amp; Consultant</t>
  </si>
  <si>
    <t>Review drafts from consultant</t>
  </si>
  <si>
    <t>Review final cost of service study, draft resolution for board of directors</t>
  </si>
  <si>
    <t>Research, Draft Election, and notice of intent.</t>
  </si>
  <si>
    <t>Phone contact with PSC, finalize notice of intent and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</si>
</sst>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0" fontId="3" fillId="0" borderId="0" xfId="0" quotePrefix="1" applyFont="1" applyAlignment="1">
      <alignment horizontal="left"/>
    </xf>
    <xf numFmtId="165" fontId="3" fillId="0" borderId="0" xfId="0" quotePrefix="1" applyNumberFormat="1" applyFont="1"/>
    <xf numFmtId="166" fontId="3" fillId="0" borderId="0" xfId="0" quotePrefix="1" applyNumberFormat="1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quotePrefix="1" applyNumberFormat="1" applyFont="1" applyBorder="1" applyAlignment="1">
      <alignment horizontal="center" vertical="center"/>
    </xf>
    <xf numFmtId="167" fontId="3" fillId="0" borderId="5" xfId="0" quotePrefix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7" fontId="1" fillId="0" borderId="8" xfId="0" quotePrefix="1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sheetPr>
    <pageSetUpPr fitToPage="1"/>
  </sheetPr>
  <dimension ref="A1:Y27"/>
  <sheetViews>
    <sheetView tabSelected="1" zoomScaleNormal="100" workbookViewId="0">
      <pane ySplit="9" topLeftCell="A10" activePane="bottomLeft" state="frozen"/>
      <selection pane="bottomLeft"/>
    </sheetView>
  </sheetViews>
  <sheetFormatPr defaultColWidth="9.140625" defaultRowHeight="12.75"/>
  <cols>
    <col min="1" max="1" width="9.140625" style="10"/>
    <col min="2" max="2" width="11.28515625" style="10" bestFit="1" customWidth="1"/>
    <col min="3" max="3" width="9.28515625" style="10" bestFit="1" customWidth="1"/>
    <col min="4" max="4" width="29.7109375" style="10" bestFit="1" customWidth="1"/>
    <col min="5" max="5" width="27.42578125" style="10" bestFit="1" customWidth="1"/>
    <col min="6" max="6" width="25.42578125" style="10" customWidth="1"/>
    <col min="7" max="7" width="14.7109375" style="10" bestFit="1" customWidth="1"/>
    <col min="8" max="8" width="9.5703125" style="28" bestFit="1" customWidth="1"/>
    <col min="9" max="9" width="7.85546875" style="28" customWidth="1"/>
    <col min="10" max="11" width="13.140625" style="10" customWidth="1"/>
    <col min="12" max="12" width="14.85546875" style="10" customWidth="1"/>
    <col min="13" max="14" width="13.140625" style="10" customWidth="1"/>
    <col min="15" max="15" width="16.42578125" style="10" customWidth="1"/>
    <col min="16" max="16" width="15" style="22" customWidth="1"/>
    <col min="17" max="17" width="8.42578125" style="22" bestFit="1" customWidth="1"/>
    <col min="18" max="18" width="20.7109375" style="22" bestFit="1" customWidth="1"/>
    <col min="19" max="19" width="9.85546875" style="23" bestFit="1" customWidth="1"/>
    <col min="20" max="20" width="8" style="24" bestFit="1" customWidth="1"/>
    <col min="21" max="21" width="7.28515625" style="24" bestFit="1" customWidth="1"/>
    <col min="22" max="22" width="14" style="22" bestFit="1" customWidth="1"/>
    <col min="23" max="23" width="32" style="22" bestFit="1" customWidth="1"/>
    <col min="24" max="24" width="8.85546875" style="24" bestFit="1" customWidth="1"/>
    <col min="25" max="25" width="12" style="22" bestFit="1" customWidth="1"/>
    <col min="26" max="16384" width="9.140625" style="10"/>
  </cols>
  <sheetData>
    <row r="1" spans="1:25" s="6" customFormat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7"/>
      <c r="P1" s="37"/>
      <c r="Q1" s="3"/>
      <c r="R1" s="3"/>
      <c r="S1" s="4"/>
      <c r="T1" s="5"/>
      <c r="U1" s="5"/>
      <c r="V1" s="3"/>
      <c r="W1" s="3"/>
      <c r="X1" s="5"/>
      <c r="Y1" s="3"/>
    </row>
    <row r="2" spans="1:25" s="6" customFormat="1">
      <c r="A2" s="1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37"/>
      <c r="P2" s="37"/>
      <c r="Q2" s="3"/>
      <c r="R2" s="3"/>
      <c r="S2" s="4"/>
      <c r="T2" s="5"/>
      <c r="U2" s="5"/>
      <c r="V2" s="3"/>
      <c r="W2" s="3"/>
      <c r="X2" s="5"/>
      <c r="Y2" s="3"/>
    </row>
    <row r="3" spans="1:25" s="6" customFormat="1">
      <c r="A3" s="1" t="s">
        <v>2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P3" s="3"/>
      <c r="Q3" s="3"/>
      <c r="R3" s="3"/>
      <c r="S3" s="4"/>
      <c r="T3" s="5"/>
      <c r="U3" s="5"/>
      <c r="V3" s="3"/>
      <c r="W3" s="3"/>
      <c r="X3" s="5"/>
      <c r="Y3" s="3"/>
    </row>
    <row r="7" spans="1:25" ht="38.25" customHeight="1">
      <c r="A7" s="38" t="s">
        <v>3</v>
      </c>
      <c r="B7" s="35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40" t="s">
        <v>10</v>
      </c>
      <c r="I7" s="42" t="s">
        <v>11</v>
      </c>
      <c r="J7" s="44" t="s">
        <v>12</v>
      </c>
      <c r="K7" s="45"/>
      <c r="L7" s="46"/>
      <c r="M7" s="47" t="s">
        <v>13</v>
      </c>
      <c r="N7" s="47"/>
      <c r="O7" s="47"/>
      <c r="P7" s="48" t="s">
        <v>14</v>
      </c>
      <c r="Q7" s="7"/>
      <c r="R7" s="7"/>
      <c r="S7" s="8"/>
      <c r="T7" s="9"/>
      <c r="U7" s="9"/>
      <c r="V7" s="7"/>
      <c r="W7" s="7"/>
      <c r="X7" s="9"/>
      <c r="Y7" s="7"/>
    </row>
    <row r="8" spans="1:25" ht="25.5">
      <c r="A8" s="39"/>
      <c r="B8" s="36"/>
      <c r="C8" s="36"/>
      <c r="D8" s="36"/>
      <c r="E8" s="36"/>
      <c r="F8" s="36"/>
      <c r="G8" s="36"/>
      <c r="H8" s="41"/>
      <c r="I8" s="43"/>
      <c r="J8" s="11" t="s">
        <v>15</v>
      </c>
      <c r="K8" s="11" t="s">
        <v>16</v>
      </c>
      <c r="L8" s="11" t="s">
        <v>17</v>
      </c>
      <c r="M8" s="12" t="s">
        <v>15</v>
      </c>
      <c r="N8" s="12" t="s">
        <v>16</v>
      </c>
      <c r="O8" s="11" t="s">
        <v>17</v>
      </c>
      <c r="P8" s="48"/>
      <c r="Q8" s="7"/>
      <c r="R8" s="7"/>
      <c r="S8" s="8"/>
      <c r="T8" s="9"/>
      <c r="U8" s="9"/>
      <c r="V8" s="7"/>
      <c r="W8" s="7"/>
      <c r="X8" s="9"/>
      <c r="Y8" s="7"/>
    </row>
    <row r="9" spans="1:25">
      <c r="A9" s="39"/>
      <c r="B9" s="29" t="s">
        <v>18</v>
      </c>
      <c r="C9" s="29" t="s">
        <v>19</v>
      </c>
      <c r="D9" s="29" t="s">
        <v>20</v>
      </c>
      <c r="E9" s="29" t="s">
        <v>21</v>
      </c>
      <c r="F9" s="29" t="s">
        <v>22</v>
      </c>
      <c r="G9" s="29" t="s">
        <v>23</v>
      </c>
      <c r="H9" s="30" t="s">
        <v>24</v>
      </c>
      <c r="I9" s="31" t="s">
        <v>25</v>
      </c>
      <c r="J9" s="29" t="s">
        <v>26</v>
      </c>
      <c r="K9" s="29" t="s">
        <v>27</v>
      </c>
      <c r="L9" s="29" t="s">
        <v>28</v>
      </c>
      <c r="M9" s="29" t="s">
        <v>29</v>
      </c>
      <c r="N9" s="29" t="s">
        <v>30</v>
      </c>
      <c r="O9" s="29" t="s">
        <v>31</v>
      </c>
      <c r="P9" s="32" t="s">
        <v>32</v>
      </c>
      <c r="Q9" s="7"/>
      <c r="R9" s="7"/>
      <c r="S9" s="8"/>
      <c r="T9" s="9"/>
      <c r="U9" s="9"/>
      <c r="V9" s="7"/>
      <c r="W9" s="7"/>
      <c r="X9" s="9"/>
      <c r="Y9" s="7"/>
    </row>
    <row r="10" spans="1:25" ht="38.25">
      <c r="A10" s="13">
        <v>1</v>
      </c>
      <c r="B10" s="20">
        <v>44835</v>
      </c>
      <c r="C10" s="14">
        <v>94273</v>
      </c>
      <c r="D10" s="14" t="s">
        <v>33</v>
      </c>
      <c r="E10" s="21" t="s">
        <v>34</v>
      </c>
      <c r="F10" s="15">
        <v>2</v>
      </c>
      <c r="G10" s="19">
        <v>225</v>
      </c>
      <c r="H10" s="16">
        <v>923</v>
      </c>
      <c r="I10" s="16">
        <v>232.1</v>
      </c>
      <c r="J10" s="19"/>
      <c r="K10" s="19">
        <v>450</v>
      </c>
      <c r="L10" s="19"/>
      <c r="M10" s="19"/>
      <c r="N10" s="19"/>
      <c r="O10" s="34"/>
      <c r="P10" s="17">
        <f>SUM(J10:O10)</f>
        <v>450</v>
      </c>
      <c r="Q10" s="7"/>
      <c r="R10" s="7"/>
      <c r="S10" s="8"/>
      <c r="T10" s="9"/>
      <c r="U10" s="9"/>
      <c r="V10" s="7"/>
      <c r="W10" s="7"/>
      <c r="X10" s="9"/>
      <c r="Y10" s="7"/>
    </row>
    <row r="11" spans="1:25">
      <c r="A11" s="13">
        <v>2</v>
      </c>
      <c r="B11" s="20">
        <v>44986</v>
      </c>
      <c r="C11" s="14">
        <v>95203</v>
      </c>
      <c r="D11" s="14" t="s">
        <v>33</v>
      </c>
      <c r="E11" s="14" t="s">
        <v>35</v>
      </c>
      <c r="F11" s="15">
        <v>7.5</v>
      </c>
      <c r="G11" s="19">
        <v>225</v>
      </c>
      <c r="H11" s="16">
        <v>923</v>
      </c>
      <c r="I11" s="16">
        <v>232.1</v>
      </c>
      <c r="J11" s="19"/>
      <c r="K11" s="19">
        <v>1687.5</v>
      </c>
      <c r="L11" s="19"/>
      <c r="M11" s="19"/>
      <c r="N11" s="19"/>
      <c r="O11" s="34"/>
      <c r="P11" s="17">
        <f>SUM(J11:O11)</f>
        <v>1687.5</v>
      </c>
      <c r="Q11" s="7"/>
      <c r="R11" s="7"/>
      <c r="S11" s="8"/>
      <c r="T11" s="9"/>
      <c r="U11" s="9"/>
      <c r="V11" s="7"/>
      <c r="W11" s="7"/>
      <c r="X11" s="9"/>
      <c r="Y11" s="7"/>
    </row>
    <row r="12" spans="1:25" ht="25.5">
      <c r="A12" s="14">
        <v>3</v>
      </c>
      <c r="B12" s="20">
        <v>45017</v>
      </c>
      <c r="C12" s="14">
        <v>95408</v>
      </c>
      <c r="D12" s="14" t="s">
        <v>33</v>
      </c>
      <c r="E12" s="21" t="s">
        <v>36</v>
      </c>
      <c r="F12" s="18">
        <v>7</v>
      </c>
      <c r="G12" s="19">
        <v>225</v>
      </c>
      <c r="H12" s="16">
        <v>923</v>
      </c>
      <c r="I12" s="16">
        <v>232.1</v>
      </c>
      <c r="J12" s="19"/>
      <c r="K12" s="19">
        <v>1575</v>
      </c>
      <c r="L12" s="19"/>
      <c r="M12" s="19"/>
      <c r="N12" s="19"/>
      <c r="O12" s="19"/>
      <c r="P12" s="17">
        <f>SUM(J12:O12)</f>
        <v>1575</v>
      </c>
      <c r="Q12" s="7"/>
      <c r="R12" s="7"/>
      <c r="S12" s="8"/>
      <c r="T12" s="9"/>
      <c r="U12" s="9"/>
      <c r="V12" s="7"/>
      <c r="W12" s="7"/>
      <c r="X12" s="9"/>
      <c r="Y12" s="7"/>
    </row>
    <row r="13" spans="1:25" ht="25.5">
      <c r="A13" s="14">
        <v>4</v>
      </c>
      <c r="B13" s="20">
        <v>45047</v>
      </c>
      <c r="C13" s="14">
        <v>95570</v>
      </c>
      <c r="D13" s="14" t="s">
        <v>33</v>
      </c>
      <c r="E13" s="21" t="s">
        <v>36</v>
      </c>
      <c r="F13" s="18">
        <v>8.5</v>
      </c>
      <c r="G13" s="19">
        <v>225</v>
      </c>
      <c r="H13" s="16">
        <v>923</v>
      </c>
      <c r="I13" s="16">
        <v>232.1</v>
      </c>
      <c r="J13" s="19"/>
      <c r="K13" s="19">
        <v>1912.5</v>
      </c>
      <c r="L13" s="19"/>
      <c r="M13" s="19"/>
      <c r="N13" s="19"/>
      <c r="O13" s="19"/>
      <c r="P13" s="17">
        <f t="shared" ref="P13:P25" si="0">SUM(J13:O13)</f>
        <v>1912.5</v>
      </c>
      <c r="Q13" s="7"/>
      <c r="R13" s="7"/>
      <c r="S13" s="8"/>
      <c r="T13" s="9"/>
      <c r="U13" s="9"/>
      <c r="V13" s="7"/>
      <c r="W13" s="7"/>
      <c r="X13" s="9"/>
      <c r="Y13" s="7"/>
    </row>
    <row r="14" spans="1:25" ht="25.5">
      <c r="A14" s="14">
        <v>5</v>
      </c>
      <c r="B14" s="20">
        <v>45078</v>
      </c>
      <c r="C14" s="14">
        <v>95848</v>
      </c>
      <c r="D14" s="14" t="s">
        <v>33</v>
      </c>
      <c r="E14" s="21" t="s">
        <v>36</v>
      </c>
      <c r="F14" s="18">
        <v>18</v>
      </c>
      <c r="G14" s="19">
        <v>225</v>
      </c>
      <c r="H14" s="16">
        <v>923</v>
      </c>
      <c r="I14" s="16">
        <v>232.1</v>
      </c>
      <c r="J14" s="19"/>
      <c r="K14" s="19">
        <v>4050</v>
      </c>
      <c r="L14" s="19"/>
      <c r="M14" s="19"/>
      <c r="N14" s="19"/>
      <c r="O14" s="19"/>
      <c r="P14" s="17">
        <f t="shared" si="0"/>
        <v>4050</v>
      </c>
      <c r="Q14" s="7"/>
      <c r="R14" s="7"/>
      <c r="S14" s="8"/>
      <c r="T14" s="9"/>
      <c r="U14" s="9"/>
      <c r="V14" s="7"/>
      <c r="W14" s="7"/>
      <c r="X14" s="9"/>
      <c r="Y14" s="7"/>
    </row>
    <row r="15" spans="1:25" ht="38.25">
      <c r="A15" s="14">
        <v>6</v>
      </c>
      <c r="B15" s="20">
        <v>45108</v>
      </c>
      <c r="C15" s="14">
        <v>95974</v>
      </c>
      <c r="D15" s="14" t="s">
        <v>33</v>
      </c>
      <c r="E15" s="21" t="s">
        <v>37</v>
      </c>
      <c r="F15" s="18">
        <v>19.5</v>
      </c>
      <c r="G15" s="19">
        <v>225</v>
      </c>
      <c r="H15" s="16">
        <v>923</v>
      </c>
      <c r="I15" s="16">
        <v>232.1</v>
      </c>
      <c r="J15" s="19"/>
      <c r="K15" s="19">
        <v>4387.5</v>
      </c>
      <c r="L15" s="19"/>
      <c r="M15" s="19"/>
      <c r="N15" s="19"/>
      <c r="O15" s="19"/>
      <c r="P15" s="17">
        <f t="shared" si="0"/>
        <v>4387.5</v>
      </c>
      <c r="Q15" s="7"/>
      <c r="R15" s="7"/>
      <c r="S15" s="8"/>
      <c r="T15" s="9"/>
      <c r="U15" s="9"/>
      <c r="V15" s="7"/>
      <c r="W15" s="7"/>
      <c r="X15" s="9"/>
      <c r="Y15" s="7"/>
    </row>
    <row r="16" spans="1:25" ht="51">
      <c r="A16" s="14">
        <v>7</v>
      </c>
      <c r="B16" s="20">
        <v>45139</v>
      </c>
      <c r="C16" s="14">
        <v>96206</v>
      </c>
      <c r="D16" s="14" t="s">
        <v>33</v>
      </c>
      <c r="E16" s="21" t="s">
        <v>38</v>
      </c>
      <c r="F16" s="18">
        <v>6</v>
      </c>
      <c r="G16" s="19">
        <v>225</v>
      </c>
      <c r="H16" s="16">
        <v>923</v>
      </c>
      <c r="I16" s="16">
        <v>232.1</v>
      </c>
      <c r="J16" s="19"/>
      <c r="K16" s="19">
        <v>1350</v>
      </c>
      <c r="L16" s="19"/>
      <c r="M16" s="19"/>
      <c r="N16" s="19">
        <v>29587.5</v>
      </c>
      <c r="O16" s="19"/>
      <c r="P16" s="17">
        <f t="shared" si="0"/>
        <v>30937.5</v>
      </c>
      <c r="Q16" s="7"/>
      <c r="R16" s="7"/>
      <c r="S16" s="8"/>
      <c r="T16" s="9"/>
      <c r="U16" s="9"/>
      <c r="V16" s="7"/>
      <c r="W16" s="7"/>
      <c r="X16" s="9"/>
      <c r="Y16" s="7"/>
    </row>
    <row r="17" spans="1:25" ht="38.25">
      <c r="A17" s="14">
        <v>8</v>
      </c>
      <c r="B17" s="20">
        <v>45076</v>
      </c>
      <c r="C17" s="14">
        <v>95973</v>
      </c>
      <c r="D17" s="14" t="s">
        <v>39</v>
      </c>
      <c r="E17" s="21" t="s">
        <v>40</v>
      </c>
      <c r="F17" s="18">
        <v>1.5</v>
      </c>
      <c r="G17" s="19">
        <v>200</v>
      </c>
      <c r="H17" s="16">
        <v>923</v>
      </c>
      <c r="I17" s="16">
        <v>232.1</v>
      </c>
      <c r="J17" s="19">
        <v>300</v>
      </c>
      <c r="K17" s="19"/>
      <c r="L17" s="19"/>
      <c r="M17" s="19"/>
      <c r="N17" s="19"/>
      <c r="O17" s="19"/>
      <c r="P17" s="17">
        <f t="shared" si="0"/>
        <v>300</v>
      </c>
      <c r="Q17" s="7"/>
      <c r="R17" s="7"/>
      <c r="S17" s="8"/>
      <c r="T17" s="9"/>
      <c r="U17" s="9"/>
      <c r="V17" s="7"/>
      <c r="W17" s="7"/>
      <c r="X17" s="9"/>
      <c r="Y17" s="7"/>
    </row>
    <row r="18" spans="1:25" ht="25.5">
      <c r="A18" s="14">
        <v>9</v>
      </c>
      <c r="B18" s="20">
        <v>45076</v>
      </c>
      <c r="C18" s="14">
        <v>95973</v>
      </c>
      <c r="D18" s="14" t="s">
        <v>39</v>
      </c>
      <c r="E18" s="21" t="s">
        <v>41</v>
      </c>
      <c r="F18" s="18">
        <v>0.25</v>
      </c>
      <c r="G18" s="19">
        <v>200</v>
      </c>
      <c r="H18" s="16">
        <v>923</v>
      </c>
      <c r="I18" s="16">
        <v>232.1</v>
      </c>
      <c r="J18" s="19">
        <v>50</v>
      </c>
      <c r="K18" s="19"/>
      <c r="L18" s="19"/>
      <c r="M18" s="19"/>
      <c r="N18" s="19"/>
      <c r="O18" s="19"/>
      <c r="P18" s="17">
        <f t="shared" si="0"/>
        <v>50</v>
      </c>
      <c r="Q18" s="7"/>
      <c r="R18" s="7"/>
      <c r="S18" s="8"/>
      <c r="T18" s="9"/>
      <c r="U18" s="9"/>
      <c r="V18" s="7"/>
      <c r="W18" s="7"/>
      <c r="X18" s="9"/>
      <c r="Y18" s="7"/>
    </row>
    <row r="19" spans="1:25">
      <c r="A19" s="14">
        <v>10</v>
      </c>
      <c r="B19" s="20">
        <v>45082</v>
      </c>
      <c r="C19" s="14">
        <v>95973</v>
      </c>
      <c r="D19" s="14" t="s">
        <v>39</v>
      </c>
      <c r="E19" s="21" t="s">
        <v>42</v>
      </c>
      <c r="F19" s="18">
        <v>3</v>
      </c>
      <c r="G19" s="19">
        <v>150</v>
      </c>
      <c r="H19" s="16">
        <v>923.1</v>
      </c>
      <c r="I19" s="16">
        <v>232.1</v>
      </c>
      <c r="J19" s="19">
        <v>450</v>
      </c>
      <c r="K19" s="19"/>
      <c r="L19" s="19"/>
      <c r="M19" s="19"/>
      <c r="N19" s="19"/>
      <c r="O19" s="19"/>
      <c r="P19" s="17">
        <f t="shared" si="0"/>
        <v>450</v>
      </c>
      <c r="Q19" s="7"/>
      <c r="R19" s="7"/>
      <c r="S19" s="8"/>
      <c r="T19" s="9"/>
      <c r="U19" s="9"/>
      <c r="V19" s="7"/>
      <c r="W19" s="7"/>
      <c r="X19" s="9"/>
      <c r="Y19" s="7"/>
    </row>
    <row r="20" spans="1:25">
      <c r="A20" s="14">
        <v>11</v>
      </c>
      <c r="B20" s="20">
        <v>45096</v>
      </c>
      <c r="C20" s="14">
        <v>95973</v>
      </c>
      <c r="D20" s="14" t="s">
        <v>39</v>
      </c>
      <c r="E20" s="21" t="s">
        <v>43</v>
      </c>
      <c r="F20" s="18">
        <v>0.25</v>
      </c>
      <c r="G20" s="19">
        <v>200</v>
      </c>
      <c r="H20" s="16">
        <v>923.1</v>
      </c>
      <c r="I20" s="16">
        <v>232.1</v>
      </c>
      <c r="J20" s="19">
        <v>50</v>
      </c>
      <c r="K20" s="19"/>
      <c r="L20" s="19"/>
      <c r="M20" s="19"/>
      <c r="N20" s="19"/>
      <c r="O20" s="19"/>
      <c r="P20" s="17">
        <f t="shared" si="0"/>
        <v>50</v>
      </c>
      <c r="Q20" s="7"/>
      <c r="R20" s="7"/>
      <c r="S20" s="8"/>
      <c r="T20" s="9"/>
      <c r="U20" s="9"/>
      <c r="V20" s="7"/>
      <c r="W20" s="7"/>
      <c r="X20" s="9"/>
      <c r="Y20" s="7"/>
    </row>
    <row r="21" spans="1:25" ht="25.5">
      <c r="A21" s="14">
        <v>12</v>
      </c>
      <c r="B21" s="20">
        <v>45097</v>
      </c>
      <c r="C21" s="14">
        <v>95973</v>
      </c>
      <c r="D21" s="14" t="s">
        <v>39</v>
      </c>
      <c r="E21" s="21" t="s">
        <v>44</v>
      </c>
      <c r="F21" s="18">
        <v>0.25</v>
      </c>
      <c r="G21" s="19">
        <v>200</v>
      </c>
      <c r="H21" s="16">
        <v>923.1</v>
      </c>
      <c r="I21" s="16">
        <v>232.1</v>
      </c>
      <c r="J21" s="19">
        <v>50</v>
      </c>
      <c r="K21" s="19"/>
      <c r="L21" s="19"/>
      <c r="M21" s="19"/>
      <c r="N21" s="19"/>
      <c r="O21" s="19"/>
      <c r="P21" s="17">
        <f t="shared" si="0"/>
        <v>50</v>
      </c>
      <c r="Q21" s="7"/>
      <c r="R21" s="7"/>
      <c r="S21" s="8"/>
      <c r="T21" s="9"/>
      <c r="U21" s="9"/>
      <c r="V21" s="7"/>
      <c r="W21" s="7"/>
      <c r="X21" s="9"/>
      <c r="Y21" s="7"/>
    </row>
    <row r="22" spans="1:25">
      <c r="A22" s="14">
        <v>13</v>
      </c>
      <c r="B22" s="20">
        <v>45098</v>
      </c>
      <c r="C22" s="14">
        <v>95973</v>
      </c>
      <c r="D22" s="14" t="s">
        <v>39</v>
      </c>
      <c r="E22" s="21" t="s">
        <v>45</v>
      </c>
      <c r="F22" s="18">
        <v>0.5</v>
      </c>
      <c r="G22" s="19">
        <v>200</v>
      </c>
      <c r="H22" s="16">
        <v>923.1</v>
      </c>
      <c r="I22" s="16">
        <v>232.1</v>
      </c>
      <c r="J22" s="19">
        <v>100</v>
      </c>
      <c r="K22" s="19"/>
      <c r="L22" s="19"/>
      <c r="M22" s="19"/>
      <c r="N22" s="19"/>
      <c r="O22" s="19"/>
      <c r="P22" s="17">
        <f t="shared" si="0"/>
        <v>100</v>
      </c>
      <c r="Q22" s="7"/>
      <c r="R22" s="7"/>
      <c r="S22" s="8"/>
      <c r="T22" s="9"/>
      <c r="U22" s="9"/>
      <c r="V22" s="7"/>
      <c r="W22" s="7"/>
      <c r="X22" s="9"/>
      <c r="Y22" s="7"/>
    </row>
    <row r="23" spans="1:25" ht="38.25">
      <c r="A23" s="14">
        <v>14</v>
      </c>
      <c r="B23" s="20">
        <v>45104</v>
      </c>
      <c r="C23" s="14">
        <v>95973</v>
      </c>
      <c r="D23" s="14" t="s">
        <v>39</v>
      </c>
      <c r="E23" s="21" t="s">
        <v>46</v>
      </c>
      <c r="F23" s="18">
        <v>2</v>
      </c>
      <c r="G23" s="19">
        <v>200</v>
      </c>
      <c r="H23" s="16">
        <v>923.1</v>
      </c>
      <c r="I23" s="16">
        <v>232.1</v>
      </c>
      <c r="J23" s="19">
        <v>400</v>
      </c>
      <c r="K23" s="19"/>
      <c r="L23" s="19"/>
      <c r="M23" s="19"/>
      <c r="N23" s="19"/>
      <c r="O23" s="19"/>
      <c r="P23" s="17">
        <f t="shared" si="0"/>
        <v>400</v>
      </c>
      <c r="Q23" s="7"/>
      <c r="R23" s="7"/>
      <c r="S23" s="8"/>
      <c r="T23" s="9"/>
      <c r="U23" s="9"/>
      <c r="V23" s="7"/>
      <c r="W23" s="7"/>
      <c r="X23" s="9"/>
      <c r="Y23" s="7"/>
    </row>
    <row r="24" spans="1:25" ht="25.5">
      <c r="A24" s="14">
        <v>15</v>
      </c>
      <c r="B24" s="20">
        <v>45106</v>
      </c>
      <c r="C24" s="14">
        <v>95973</v>
      </c>
      <c r="D24" s="14" t="s">
        <v>39</v>
      </c>
      <c r="E24" s="21" t="s">
        <v>47</v>
      </c>
      <c r="F24" s="18">
        <v>3.5</v>
      </c>
      <c r="G24" s="19">
        <v>200</v>
      </c>
      <c r="H24" s="16">
        <v>923.1</v>
      </c>
      <c r="I24" s="16">
        <v>232.1</v>
      </c>
      <c r="J24" s="19">
        <v>700</v>
      </c>
      <c r="K24" s="19"/>
      <c r="L24" s="19"/>
      <c r="M24" s="19"/>
      <c r="N24" s="19"/>
      <c r="O24" s="19"/>
      <c r="P24" s="17">
        <f t="shared" si="0"/>
        <v>700</v>
      </c>
      <c r="Q24" s="7"/>
      <c r="R24" s="7"/>
      <c r="S24" s="8"/>
      <c r="T24" s="9"/>
      <c r="U24" s="9"/>
      <c r="V24" s="7"/>
      <c r="W24" s="7"/>
      <c r="X24" s="9"/>
      <c r="Y24" s="7"/>
    </row>
    <row r="25" spans="1:25" ht="25.5">
      <c r="A25" s="14">
        <v>16</v>
      </c>
      <c r="B25" s="20">
        <v>45106</v>
      </c>
      <c r="C25" s="14">
        <v>95973</v>
      </c>
      <c r="D25" s="14" t="s">
        <v>39</v>
      </c>
      <c r="E25" s="21" t="s">
        <v>48</v>
      </c>
      <c r="F25" s="18">
        <v>0.25</v>
      </c>
      <c r="G25" s="19">
        <v>200</v>
      </c>
      <c r="H25" s="16">
        <v>923.1</v>
      </c>
      <c r="I25" s="16">
        <v>232.1</v>
      </c>
      <c r="J25" s="19">
        <v>50</v>
      </c>
      <c r="K25" s="19"/>
      <c r="L25" s="19"/>
      <c r="M25" s="19">
        <v>45000</v>
      </c>
      <c r="N25" s="19"/>
      <c r="O25" s="19"/>
      <c r="P25" s="17">
        <f t="shared" si="0"/>
        <v>45050</v>
      </c>
      <c r="Q25" s="7"/>
      <c r="R25" s="7"/>
      <c r="S25" s="8"/>
      <c r="T25" s="9"/>
      <c r="U25" s="9"/>
      <c r="V25" s="7"/>
      <c r="W25" s="7"/>
      <c r="X25" s="9"/>
      <c r="Y25" s="7"/>
    </row>
    <row r="26" spans="1:25" ht="13.5" thickBot="1">
      <c r="A26" s="25"/>
      <c r="C26" s="25"/>
      <c r="D26" s="25"/>
      <c r="E26" s="26"/>
      <c r="F26" s="26"/>
      <c r="H26" s="27"/>
      <c r="I26" s="27"/>
      <c r="J26" s="33">
        <f t="shared" ref="J26:O26" si="1">SUM(J10:J25)</f>
        <v>2150</v>
      </c>
      <c r="K26" s="33">
        <f t="shared" si="1"/>
        <v>15412.5</v>
      </c>
      <c r="L26" s="33">
        <f t="shared" si="1"/>
        <v>0</v>
      </c>
      <c r="M26" s="33">
        <f t="shared" si="1"/>
        <v>45000</v>
      </c>
      <c r="N26" s="33">
        <f t="shared" si="1"/>
        <v>29587.5</v>
      </c>
      <c r="O26" s="33">
        <f t="shared" si="1"/>
        <v>0</v>
      </c>
      <c r="P26" s="33">
        <f>SUM(J26:O26)</f>
        <v>92150</v>
      </c>
      <c r="Q26" s="9"/>
    </row>
    <row r="27" spans="1:25" ht="13.5" thickTop="1">
      <c r="A27" s="25"/>
      <c r="C27" s="25"/>
      <c r="D27" s="25"/>
      <c r="E27" s="26"/>
      <c r="F27" s="26"/>
      <c r="H27" s="27"/>
      <c r="I27" s="27"/>
      <c r="J27" s="7"/>
      <c r="K27" s="8"/>
      <c r="L27" s="8"/>
      <c r="M27" s="9"/>
      <c r="N27" s="9"/>
      <c r="O27" s="7"/>
      <c r="P27" s="7"/>
      <c r="Q27" s="9"/>
    </row>
  </sheetData>
  <mergeCells count="14">
    <mergeCell ref="O1:P1"/>
    <mergeCell ref="G7:G8"/>
    <mergeCell ref="H7:H8"/>
    <mergeCell ref="I7:I8"/>
    <mergeCell ref="J7:L7"/>
    <mergeCell ref="M7:O7"/>
    <mergeCell ref="P7:P8"/>
    <mergeCell ref="F7:F8"/>
    <mergeCell ref="O2:P2"/>
    <mergeCell ref="A7:A9"/>
    <mergeCell ref="B7:B8"/>
    <mergeCell ref="C7:C8"/>
    <mergeCell ref="D7:D8"/>
    <mergeCell ref="E7:E8"/>
  </mergeCells>
  <pageMargins left="0.25" right="0.25" top="0.75" bottom="0.75" header="0.3" footer="0.3"/>
  <pageSetup paperSize="5" scale="70" fitToHeight="0" orientation="landscape" r:id="rId1"/>
  <headerFooter>
    <oddHeader xml:space="preserve">&amp;R&amp;"Arial,Regular"&amp;10Exhibit 35a &amp; 35b
Page 1 of 1
Witness: Fritz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maryc</dc:creator>
  <cp:keywords/>
  <dc:description/>
  <cp:lastModifiedBy>Lauren Fritz</cp:lastModifiedBy>
  <cp:revision/>
  <dcterms:created xsi:type="dcterms:W3CDTF">2023-05-22T13:10:38Z</dcterms:created>
  <dcterms:modified xsi:type="dcterms:W3CDTF">2023-08-31T12:22:31Z</dcterms:modified>
  <cp:category/>
  <cp:contentStatus/>
</cp:coreProperties>
</file>