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8_{D4A6F94B-850F-4DA5-A829-581ACDE1931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quest 2 Schedule A1" sheetId="1" r:id="rId1"/>
  </sheets>
  <definedNames>
    <definedName name="_xlnm.Print_Area" localSheetId="0">'Request 2 Schedule A1'!$A$1:$N$15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N13" i="1" s="1"/>
  <c r="K14" i="1"/>
  <c r="L13" i="1" s="1"/>
  <c r="I14" i="1"/>
  <c r="J13" i="1" s="1"/>
  <c r="G14" i="1"/>
  <c r="H13" i="1" s="1"/>
  <c r="E14" i="1"/>
  <c r="F13" i="1" s="1"/>
  <c r="C14" i="1"/>
  <c r="D13" i="1" s="1"/>
  <c r="N12" i="1"/>
  <c r="L12" i="1"/>
  <c r="J12" i="1"/>
  <c r="H12" i="1"/>
  <c r="F12" i="1"/>
  <c r="D12" i="1"/>
  <c r="L11" i="1"/>
  <c r="N11" i="1"/>
  <c r="J11" i="1"/>
  <c r="H10" i="1"/>
  <c r="F9" i="1"/>
  <c r="D11" i="1"/>
  <c r="L9" i="1" l="1"/>
  <c r="L10" i="1"/>
  <c r="F11" i="1"/>
  <c r="F10" i="1"/>
  <c r="D9" i="1"/>
  <c r="D10" i="1"/>
  <c r="J10" i="1"/>
  <c r="N10" i="1"/>
  <c r="H11" i="1"/>
  <c r="N9" i="1"/>
  <c r="J9" i="1"/>
  <c r="H9" i="1"/>
</calcChain>
</file>

<file path=xl/sharedStrings.xml><?xml version="1.0" encoding="utf-8"?>
<sst xmlns="http://schemas.openxmlformats.org/spreadsheetml/2006/main" count="29" uniqueCount="19">
  <si>
    <t>Fleming-Mason Energy Cooperative, Inc.</t>
  </si>
  <si>
    <t>Exhibit 2</t>
  </si>
  <si>
    <t>Case No. 2023-00223</t>
  </si>
  <si>
    <t>Schedule A1</t>
  </si>
  <si>
    <t>Calculation of Average Capital Structure</t>
  </si>
  <si>
    <t>Witness: Fritz</t>
  </si>
  <si>
    <t>"000's Omitted"</t>
  </si>
  <si>
    <t>TEST YEAR - 2022</t>
  </si>
  <si>
    <t>June 2023</t>
  </si>
  <si>
    <t>Line No.</t>
  </si>
  <si>
    <t>Type of Capital</t>
  </si>
  <si>
    <t>Amount</t>
  </si>
  <si>
    <t>Ratio</t>
  </si>
  <si>
    <t>Long-Term Debt</t>
  </si>
  <si>
    <t>Short-Term Debt</t>
  </si>
  <si>
    <t>Preferred &amp; Preference Stock</t>
  </si>
  <si>
    <t>Common Equity</t>
  </si>
  <si>
    <t>Other (Itemize by Type)</t>
  </si>
  <si>
    <t>Total Capitalization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</si>
</sst>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5" fontId="3" fillId="0" borderId="0" xfId="2" applyNumberFormat="1" applyFont="1"/>
    <xf numFmtId="10" fontId="3" fillId="0" borderId="0" xfId="3" applyNumberFormat="1" applyFont="1"/>
    <xf numFmtId="164" fontId="3" fillId="0" borderId="0" xfId="1" applyNumberFormat="1" applyFont="1" applyBorder="1"/>
    <xf numFmtId="10" fontId="3" fillId="0" borderId="0" xfId="3" applyNumberFormat="1" applyFont="1" applyBorder="1"/>
    <xf numFmtId="164" fontId="3" fillId="0" borderId="0" xfId="1" applyNumberFormat="1" applyFont="1" applyFill="1" applyBorder="1"/>
    <xf numFmtId="10" fontId="3" fillId="0" borderId="0" xfId="3" applyNumberFormat="1" applyFont="1" applyFill="1" applyBorder="1"/>
    <xf numFmtId="165" fontId="3" fillId="0" borderId="0" xfId="2" applyNumberFormat="1" applyFont="1" applyBorder="1"/>
    <xf numFmtId="0" fontId="3" fillId="0" borderId="7" xfId="0" applyFont="1" applyBorder="1"/>
    <xf numFmtId="10" fontId="3" fillId="0" borderId="7" xfId="3" applyNumberFormat="1" applyFont="1" applyFill="1" applyBorder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1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zoomScaleNormal="100" workbookViewId="0"/>
  </sheetViews>
  <sheetFormatPr defaultColWidth="9.140625" defaultRowHeight="12.75"/>
  <cols>
    <col min="1" max="1" width="11.7109375" style="2" customWidth="1"/>
    <col min="2" max="2" width="29" style="2" bestFit="1" customWidth="1"/>
    <col min="3" max="14" width="10.85546875" style="2" customWidth="1"/>
    <col min="15" max="16384" width="9.140625" style="2"/>
  </cols>
  <sheetData>
    <row r="1" spans="1:14">
      <c r="A1" s="1" t="s">
        <v>0</v>
      </c>
      <c r="K1" s="24"/>
      <c r="L1" s="24"/>
      <c r="M1" s="20" t="s">
        <v>1</v>
      </c>
      <c r="N1" s="20"/>
    </row>
    <row r="2" spans="1:14">
      <c r="A2" s="1" t="s">
        <v>2</v>
      </c>
      <c r="K2" s="24"/>
      <c r="L2" s="24"/>
      <c r="M2" s="20" t="s">
        <v>3</v>
      </c>
      <c r="N2" s="20"/>
    </row>
    <row r="3" spans="1:14">
      <c r="A3" s="1" t="s">
        <v>4</v>
      </c>
      <c r="M3" s="20" t="s">
        <v>5</v>
      </c>
      <c r="N3" s="20"/>
    </row>
    <row r="4" spans="1:14">
      <c r="A4" s="1" t="s">
        <v>6</v>
      </c>
    </row>
    <row r="7" spans="1:14">
      <c r="A7" s="3"/>
      <c r="B7" s="4"/>
      <c r="C7" s="21">
        <v>2018</v>
      </c>
      <c r="D7" s="22"/>
      <c r="E7" s="21">
        <v>2019</v>
      </c>
      <c r="F7" s="22"/>
      <c r="G7" s="21">
        <v>2020</v>
      </c>
      <c r="H7" s="22"/>
      <c r="I7" s="21">
        <v>2021</v>
      </c>
      <c r="J7" s="22"/>
      <c r="K7" s="25" t="s">
        <v>7</v>
      </c>
      <c r="L7" s="22"/>
      <c r="M7" s="23" t="s">
        <v>8</v>
      </c>
      <c r="N7" s="22"/>
    </row>
    <row r="8" spans="1:14">
      <c r="A8" s="5" t="s">
        <v>9</v>
      </c>
      <c r="B8" s="6" t="s">
        <v>10</v>
      </c>
      <c r="C8" s="18" t="s">
        <v>11</v>
      </c>
      <c r="D8" s="19" t="s">
        <v>12</v>
      </c>
      <c r="E8" s="18" t="s">
        <v>11</v>
      </c>
      <c r="F8" s="19" t="s">
        <v>12</v>
      </c>
      <c r="G8" s="18" t="s">
        <v>11</v>
      </c>
      <c r="H8" s="19" t="s">
        <v>12</v>
      </c>
      <c r="I8" s="18" t="s">
        <v>11</v>
      </c>
      <c r="J8" s="19" t="s">
        <v>12</v>
      </c>
      <c r="K8" s="18" t="s">
        <v>11</v>
      </c>
      <c r="L8" s="19" t="s">
        <v>12</v>
      </c>
      <c r="M8" s="18" t="s">
        <v>11</v>
      </c>
      <c r="N8" s="19" t="s">
        <v>12</v>
      </c>
    </row>
    <row r="9" spans="1:14">
      <c r="A9" s="17">
        <v>1</v>
      </c>
      <c r="B9" s="2" t="s">
        <v>13</v>
      </c>
      <c r="C9" s="7">
        <v>40808</v>
      </c>
      <c r="D9" s="8">
        <f>+C9/C12</f>
        <v>0.64613582025745364</v>
      </c>
      <c r="E9" s="7">
        <v>39887</v>
      </c>
      <c r="F9" s="8">
        <f>+E9/E12</f>
        <v>0.60351636380142526</v>
      </c>
      <c r="G9" s="7">
        <v>42566</v>
      </c>
      <c r="H9" s="8">
        <f>+G9/G12</f>
        <v>0.6150622778371817</v>
      </c>
      <c r="I9" s="7">
        <v>46217</v>
      </c>
      <c r="J9" s="8">
        <f>+I9/I12</f>
        <v>0.63165591515416575</v>
      </c>
      <c r="K9" s="7">
        <v>45746</v>
      </c>
      <c r="L9" s="8">
        <f>+K9/K12</f>
        <v>0.58644958656496382</v>
      </c>
      <c r="M9" s="7">
        <v>45439</v>
      </c>
      <c r="N9" s="8">
        <f>+M9/M12</f>
        <v>0.57843549105722103</v>
      </c>
    </row>
    <row r="10" spans="1:14">
      <c r="A10" s="17">
        <v>2</v>
      </c>
      <c r="B10" s="2" t="s">
        <v>14</v>
      </c>
      <c r="C10" s="9">
        <v>6700</v>
      </c>
      <c r="D10" s="10">
        <f>+C10/C12</f>
        <v>0.10608483620184619</v>
      </c>
      <c r="E10" s="9">
        <v>8400</v>
      </c>
      <c r="F10" s="10">
        <f>+E10/E12</f>
        <v>0.1270974867985051</v>
      </c>
      <c r="G10" s="9">
        <v>6777</v>
      </c>
      <c r="H10" s="10">
        <f>+G10/G12</f>
        <v>9.7925035401554783E-2</v>
      </c>
      <c r="I10" s="9">
        <v>4350</v>
      </c>
      <c r="J10" s="10">
        <f>+I10/I12</f>
        <v>5.9452219549529846E-2</v>
      </c>
      <c r="K10" s="9">
        <v>7800</v>
      </c>
      <c r="L10" s="10">
        <f>+K10/K12</f>
        <v>9.9993590154477272E-2</v>
      </c>
      <c r="M10" s="9">
        <v>8600</v>
      </c>
      <c r="N10" s="10">
        <f>+M10/M12</f>
        <v>0.10947743619120362</v>
      </c>
    </row>
    <row r="11" spans="1:14">
      <c r="A11" s="17">
        <v>3</v>
      </c>
      <c r="B11" s="2" t="s">
        <v>15</v>
      </c>
      <c r="C11" s="11"/>
      <c r="D11" s="12">
        <f>+C11/C12</f>
        <v>0</v>
      </c>
      <c r="E11" s="11"/>
      <c r="F11" s="12">
        <f>+E11/E12</f>
        <v>0</v>
      </c>
      <c r="G11" s="11"/>
      <c r="H11" s="12">
        <f>+G11/G12</f>
        <v>0</v>
      </c>
      <c r="I11" s="11"/>
      <c r="J11" s="12">
        <f>+I11/I12</f>
        <v>0</v>
      </c>
      <c r="K11" s="11"/>
      <c r="L11" s="12">
        <f>+K11/K12</f>
        <v>0</v>
      </c>
      <c r="M11" s="11"/>
      <c r="N11" s="12">
        <f>+M11/M12</f>
        <v>0</v>
      </c>
    </row>
    <row r="12" spans="1:14">
      <c r="A12" s="17">
        <v>4</v>
      </c>
      <c r="B12" s="2" t="s">
        <v>16</v>
      </c>
      <c r="C12" s="13">
        <v>63157</v>
      </c>
      <c r="D12" s="12" t="e">
        <f t="shared" ref="D12:D13" si="0">+C12/C13</f>
        <v>#DIV/0!</v>
      </c>
      <c r="E12" s="13">
        <v>66091</v>
      </c>
      <c r="F12" s="12" t="e">
        <f t="shared" ref="F12:F13" si="1">+E12/E13</f>
        <v>#DIV/0!</v>
      </c>
      <c r="G12" s="13">
        <v>69206</v>
      </c>
      <c r="H12" s="12" t="e">
        <f t="shared" ref="H12:H13" si="2">+G12/G13</f>
        <v>#DIV/0!</v>
      </c>
      <c r="I12" s="13">
        <v>73168</v>
      </c>
      <c r="J12" s="12" t="e">
        <f t="shared" ref="J12:J13" si="3">+I12/I13</f>
        <v>#DIV/0!</v>
      </c>
      <c r="K12" s="13">
        <v>78005</v>
      </c>
      <c r="L12" s="12" t="e">
        <f t="shared" ref="L12:L13" si="4">+K12/K13</f>
        <v>#DIV/0!</v>
      </c>
      <c r="M12" s="13">
        <v>78555</v>
      </c>
      <c r="N12" s="12" t="e">
        <f t="shared" ref="N12:N13" si="5">+M12/M13</f>
        <v>#DIV/0!</v>
      </c>
    </row>
    <row r="13" spans="1:14">
      <c r="A13" s="17">
        <v>5</v>
      </c>
      <c r="B13" s="2" t="s">
        <v>17</v>
      </c>
      <c r="C13" s="14"/>
      <c r="D13" s="15">
        <f t="shared" si="0"/>
        <v>0</v>
      </c>
      <c r="E13" s="14"/>
      <c r="F13" s="15">
        <f t="shared" si="1"/>
        <v>0</v>
      </c>
      <c r="G13" s="14"/>
      <c r="H13" s="15">
        <f t="shared" si="2"/>
        <v>0</v>
      </c>
      <c r="I13" s="14"/>
      <c r="J13" s="15">
        <f t="shared" si="3"/>
        <v>0</v>
      </c>
      <c r="K13" s="14"/>
      <c r="L13" s="15">
        <f t="shared" si="4"/>
        <v>0</v>
      </c>
      <c r="M13" s="14"/>
      <c r="N13" s="15">
        <f t="shared" si="5"/>
        <v>0</v>
      </c>
    </row>
    <row r="14" spans="1:14">
      <c r="A14" s="17">
        <v>6</v>
      </c>
      <c r="B14" s="2" t="s">
        <v>18</v>
      </c>
      <c r="C14" s="16">
        <f>SUM(C9:C13)</f>
        <v>110665</v>
      </c>
      <c r="E14" s="16">
        <f>SUM(E9:E13)</f>
        <v>114378</v>
      </c>
      <c r="G14" s="16">
        <f>SUM(G9:G13)</f>
        <v>118549</v>
      </c>
      <c r="I14" s="16">
        <f>SUM(I9:I13)</f>
        <v>123735</v>
      </c>
      <c r="K14" s="16">
        <f>SUM(K9:K13)</f>
        <v>131551</v>
      </c>
      <c r="M14" s="16">
        <f>SUM(M9:M13)</f>
        <v>132594</v>
      </c>
    </row>
  </sheetData>
  <mergeCells count="11">
    <mergeCell ref="M1:N1"/>
    <mergeCell ref="M2:N2"/>
    <mergeCell ref="C7:D7"/>
    <mergeCell ref="E7:F7"/>
    <mergeCell ref="G7:H7"/>
    <mergeCell ref="I7:J7"/>
    <mergeCell ref="M7:N7"/>
    <mergeCell ref="K1:L1"/>
    <mergeCell ref="K2:L2"/>
    <mergeCell ref="K7:L7"/>
    <mergeCell ref="M3:N3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Williams</dc:creator>
  <cp:keywords/>
  <dc:description/>
  <cp:lastModifiedBy>Lauren Fritz</cp:lastModifiedBy>
  <cp:revision/>
  <dcterms:created xsi:type="dcterms:W3CDTF">2021-10-19T13:15:57Z</dcterms:created>
  <dcterms:modified xsi:type="dcterms:W3CDTF">2023-08-31T11:23:59Z</dcterms:modified>
  <cp:category/>
  <cp:contentStatus/>
</cp:coreProperties>
</file>