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OAG First Data Request - 8.29.23\OAG Response 10\"/>
    </mc:Choice>
  </mc:AlternateContent>
  <xr:revisionPtr revIDLastSave="0" documentId="13_ncr:1_{B7364D78-E87F-4ED8-BA4C-10CBDF611C15}" xr6:coauthVersionLast="47" xr6:coauthVersionMax="47" xr10:uidLastSave="{00000000-0000-0000-0000-000000000000}"/>
  <bookViews>
    <workbookView xWindow="-110" yWindow="-110" windowWidth="19420" windowHeight="10300" xr2:uid="{7E8A67B3-FDB9-4C69-BE82-3318102CA5FC}"/>
  </bookViews>
  <sheets>
    <sheet name="Operating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J23" i="1" l="1"/>
  <c r="J11" i="1"/>
  <c r="H23" i="1"/>
  <c r="G23" i="1"/>
  <c r="G24" i="1" s="1"/>
  <c r="F23" i="1"/>
  <c r="E23" i="1"/>
  <c r="E24" i="1" s="1"/>
  <c r="D23" i="1"/>
  <c r="D24" i="1" s="1"/>
  <c r="C23" i="1"/>
  <c r="C24" i="1" s="1"/>
  <c r="B23" i="1"/>
  <c r="I23" i="1"/>
  <c r="I24" i="1" s="1"/>
  <c r="I11" i="1"/>
  <c r="I12" i="1" s="1"/>
  <c r="H11" i="1"/>
  <c r="H12" i="1" s="1"/>
  <c r="G11" i="1"/>
  <c r="F11" i="1"/>
  <c r="E11" i="1"/>
  <c r="D11" i="1"/>
  <c r="C11" i="1"/>
  <c r="B24" i="1" l="1"/>
  <c r="F24" i="1"/>
  <c r="H24" i="1"/>
  <c r="D12" i="1"/>
  <c r="C12" i="1"/>
  <c r="G12" i="1"/>
  <c r="E12" i="1"/>
  <c r="F12" i="1"/>
</calcChain>
</file>

<file path=xl/sharedStrings.xml><?xml version="1.0" encoding="utf-8"?>
<sst xmlns="http://schemas.openxmlformats.org/spreadsheetml/2006/main" count="22" uniqueCount="15">
  <si>
    <t>Residential</t>
  </si>
  <si>
    <t>Seasonal</t>
  </si>
  <si>
    <t>Small Commercial</t>
  </si>
  <si>
    <t>Large Commercial</t>
  </si>
  <si>
    <t>Street Lighting</t>
  </si>
  <si>
    <t>Total</t>
  </si>
  <si>
    <t>% Increase(Decrease)</t>
  </si>
  <si>
    <t>2023*</t>
  </si>
  <si>
    <t>n/a</t>
  </si>
  <si>
    <t>Total kWh Sales by Customer Class</t>
  </si>
  <si>
    <t>Customer Count by Customer Class</t>
  </si>
  <si>
    <t>*2023 data provided through July 2023.</t>
  </si>
  <si>
    <t>% Increase</t>
  </si>
  <si>
    <t>Attachment - Load Growth and Customer Count</t>
  </si>
  <si>
    <t>Response 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</si>
</sst>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0" xfId="2" applyNumberFormat="1" applyFont="1" applyFill="1" applyBorder="1"/>
    <xf numFmtId="0" fontId="0" fillId="0" borderId="0" xfId="0" applyAlignment="1">
      <alignment horizontal="center"/>
    </xf>
    <xf numFmtId="9" fontId="2" fillId="0" borderId="0" xfId="2" applyFont="1" applyBorder="1" applyAlignment="1">
      <alignment horizontal="center"/>
    </xf>
    <xf numFmtId="0" fontId="0" fillId="0" borderId="9" xfId="0" applyBorder="1"/>
    <xf numFmtId="9" fontId="0" fillId="0" borderId="9" xfId="2" applyFont="1" applyBorder="1"/>
    <xf numFmtId="0" fontId="0" fillId="0" borderId="10" xfId="0" applyBorder="1"/>
    <xf numFmtId="164" fontId="0" fillId="0" borderId="9" xfId="1" applyNumberFormat="1" applyFont="1" applyBorder="1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B408-3C1C-48AE-8FAE-657C4DE0C777}">
  <sheetPr>
    <pageSetUpPr fitToPage="1"/>
  </sheetPr>
  <dimension ref="A1:J27"/>
  <sheetViews>
    <sheetView tabSelected="1" workbookViewId="0">
      <selection activeCell="F28" sqref="F28"/>
    </sheetView>
  </sheetViews>
  <sheetFormatPr defaultRowHeight="14.5" x14ac:dyDescent="0.35"/>
  <cols>
    <col min="1" max="1" width="18.81640625" bestFit="1" customWidth="1"/>
    <col min="2" max="3" width="17" customWidth="1"/>
    <col min="4" max="4" width="14.36328125" style="1" bestFit="1" customWidth="1"/>
    <col min="5" max="7" width="13.6328125" bestFit="1" customWidth="1"/>
    <col min="8" max="9" width="12.54296875" customWidth="1"/>
    <col min="10" max="10" width="13.36328125" customWidth="1"/>
  </cols>
  <sheetData>
    <row r="1" spans="1:10" x14ac:dyDescent="0.35">
      <c r="A1" s="18" t="s">
        <v>13</v>
      </c>
    </row>
    <row r="2" spans="1:10" x14ac:dyDescent="0.35">
      <c r="A2" s="18" t="s">
        <v>14</v>
      </c>
    </row>
    <row r="3" spans="1:10" ht="15" thickBot="1" x14ac:dyDescent="0.4"/>
    <row r="4" spans="1:10" x14ac:dyDescent="0.35">
      <c r="A4" s="20" t="s">
        <v>9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35">
      <c r="A5" s="2"/>
      <c r="B5" s="3" t="s">
        <v>7</v>
      </c>
      <c r="C5" s="3">
        <v>2022</v>
      </c>
      <c r="D5" s="4">
        <v>2021</v>
      </c>
      <c r="E5" s="3">
        <v>2020</v>
      </c>
      <c r="F5" s="3">
        <v>2019</v>
      </c>
      <c r="G5" s="3">
        <v>2018</v>
      </c>
      <c r="H5" s="3">
        <v>2017</v>
      </c>
      <c r="I5" s="3">
        <v>2016</v>
      </c>
      <c r="J5" s="19">
        <v>2015</v>
      </c>
    </row>
    <row r="6" spans="1:10" x14ac:dyDescent="0.35">
      <c r="A6" s="6" t="s">
        <v>0</v>
      </c>
      <c r="B6" s="7">
        <v>135641036</v>
      </c>
      <c r="C6" s="7">
        <v>252205779</v>
      </c>
      <c r="D6" s="7">
        <v>245954829</v>
      </c>
      <c r="E6" s="7">
        <v>241277804</v>
      </c>
      <c r="F6" s="7">
        <v>242995258</v>
      </c>
      <c r="G6" s="7">
        <v>247767083</v>
      </c>
      <c r="H6" s="7">
        <v>224148181</v>
      </c>
      <c r="I6" s="7">
        <v>232771697</v>
      </c>
      <c r="J6" s="8">
        <v>229815985</v>
      </c>
    </row>
    <row r="7" spans="1:10" x14ac:dyDescent="0.35">
      <c r="A7" s="6" t="s">
        <v>1</v>
      </c>
      <c r="B7" s="7">
        <v>631232</v>
      </c>
      <c r="C7" s="7">
        <v>752560</v>
      </c>
      <c r="D7" s="7">
        <v>488975</v>
      </c>
      <c r="E7" s="7">
        <v>662029</v>
      </c>
      <c r="F7" s="7">
        <v>662530</v>
      </c>
      <c r="G7" s="7">
        <v>621478</v>
      </c>
      <c r="H7" s="7">
        <v>533920</v>
      </c>
      <c r="I7" s="7">
        <v>415833</v>
      </c>
      <c r="J7" s="8">
        <v>353983</v>
      </c>
    </row>
    <row r="8" spans="1:10" x14ac:dyDescent="0.35">
      <c r="A8" s="6" t="s">
        <v>2</v>
      </c>
      <c r="B8" s="7">
        <v>50740782</v>
      </c>
      <c r="C8" s="7">
        <v>92055865</v>
      </c>
      <c r="D8" s="7">
        <v>92272302</v>
      </c>
      <c r="E8" s="7">
        <v>82079854</v>
      </c>
      <c r="F8" s="7">
        <v>89400248</v>
      </c>
      <c r="G8" s="7">
        <v>89086062</v>
      </c>
      <c r="H8" s="7">
        <v>88841125</v>
      </c>
      <c r="I8" s="7">
        <v>90936725</v>
      </c>
      <c r="J8" s="8">
        <v>85495882</v>
      </c>
    </row>
    <row r="9" spans="1:10" x14ac:dyDescent="0.35">
      <c r="A9" s="6" t="s">
        <v>3</v>
      </c>
      <c r="B9" s="7">
        <v>79118219</v>
      </c>
      <c r="C9" s="7">
        <v>138592372</v>
      </c>
      <c r="D9" s="7">
        <v>129652197</v>
      </c>
      <c r="E9" s="7">
        <v>149931303</v>
      </c>
      <c r="F9" s="7">
        <v>164702447</v>
      </c>
      <c r="G9" s="7">
        <v>166965152</v>
      </c>
      <c r="H9" s="7">
        <v>171066977</v>
      </c>
      <c r="I9" s="7">
        <v>174816204</v>
      </c>
      <c r="J9" s="8">
        <v>164344146</v>
      </c>
    </row>
    <row r="10" spans="1:10" x14ac:dyDescent="0.35">
      <c r="A10" s="6" t="s">
        <v>4</v>
      </c>
      <c r="B10" s="7">
        <v>79804</v>
      </c>
      <c r="C10" s="7">
        <v>134508</v>
      </c>
      <c r="D10" s="7">
        <v>137934</v>
      </c>
      <c r="E10" s="7">
        <v>145847</v>
      </c>
      <c r="F10" s="7">
        <v>144800</v>
      </c>
      <c r="G10" s="7">
        <v>159438</v>
      </c>
      <c r="H10" s="7">
        <v>170452</v>
      </c>
      <c r="I10" s="7">
        <v>186023</v>
      </c>
      <c r="J10" s="8">
        <v>193223</v>
      </c>
    </row>
    <row r="11" spans="1:10" x14ac:dyDescent="0.35">
      <c r="A11" s="6" t="s">
        <v>5</v>
      </c>
      <c r="B11" s="7">
        <f t="shared" ref="B11:G11" si="0">SUM(B6:B10)</f>
        <v>266211073</v>
      </c>
      <c r="C11" s="7">
        <f t="shared" si="0"/>
        <v>483741084</v>
      </c>
      <c r="D11" s="7">
        <f t="shared" si="0"/>
        <v>468506237</v>
      </c>
      <c r="E11" s="7">
        <f t="shared" si="0"/>
        <v>474096837</v>
      </c>
      <c r="F11" s="7">
        <f t="shared" si="0"/>
        <v>497905283</v>
      </c>
      <c r="G11" s="7">
        <f t="shared" si="0"/>
        <v>504599213</v>
      </c>
      <c r="H11" s="7">
        <f>SUM(H6:H10)</f>
        <v>484760655</v>
      </c>
      <c r="I11" s="7">
        <f>SUM(I6:I10)</f>
        <v>499126482</v>
      </c>
      <c r="J11" s="8">
        <f>SUM(J6:J10)</f>
        <v>480203219</v>
      </c>
    </row>
    <row r="12" spans="1:10" x14ac:dyDescent="0.35">
      <c r="A12" s="6" t="s">
        <v>6</v>
      </c>
      <c r="B12" s="12" t="s">
        <v>8</v>
      </c>
      <c r="C12" s="13">
        <f t="shared" ref="C12:I12" si="1">(C11-D11)/D11</f>
        <v>3.2517917152082652E-2</v>
      </c>
      <c r="D12" s="13">
        <f t="shared" si="1"/>
        <v>-1.1792105670597419E-2</v>
      </c>
      <c r="E12" s="13">
        <f t="shared" si="1"/>
        <v>-4.7817219083413499E-2</v>
      </c>
      <c r="F12" s="13">
        <f t="shared" si="1"/>
        <v>-1.3265835196615734E-2</v>
      </c>
      <c r="G12" s="13">
        <f t="shared" si="1"/>
        <v>4.0924439298812315E-2</v>
      </c>
      <c r="H12" s="13">
        <f t="shared" si="1"/>
        <v>-2.8781937080228893E-2</v>
      </c>
      <c r="I12" s="13">
        <f t="shared" si="1"/>
        <v>3.9406780819601292E-2</v>
      </c>
      <c r="J12" s="9"/>
    </row>
    <row r="13" spans="1:10" ht="15" thickBot="1" x14ac:dyDescent="0.4">
      <c r="A13" s="10"/>
      <c r="B13" s="14"/>
      <c r="C13" s="15"/>
      <c r="D13" s="15"/>
      <c r="E13" s="15"/>
      <c r="F13" s="15"/>
      <c r="G13" s="15"/>
      <c r="H13" s="15"/>
      <c r="I13" s="15"/>
      <c r="J13" s="16"/>
    </row>
    <row r="15" spans="1:10" ht="15" thickBot="1" x14ac:dyDescent="0.4"/>
    <row r="16" spans="1:10" x14ac:dyDescent="0.35">
      <c r="A16" s="20" t="s">
        <v>10</v>
      </c>
      <c r="B16" s="21"/>
      <c r="C16" s="21"/>
      <c r="D16" s="21"/>
      <c r="E16" s="21"/>
      <c r="F16" s="21"/>
      <c r="G16" s="21"/>
      <c r="H16" s="21"/>
      <c r="I16" s="21"/>
      <c r="J16" s="22"/>
    </row>
    <row r="17" spans="1:10" x14ac:dyDescent="0.35">
      <c r="A17" s="2"/>
      <c r="B17" s="3" t="s">
        <v>7</v>
      </c>
      <c r="C17" s="3">
        <v>2022</v>
      </c>
      <c r="D17" s="4">
        <v>2021</v>
      </c>
      <c r="E17" s="3">
        <v>2020</v>
      </c>
      <c r="F17" s="3">
        <v>2019</v>
      </c>
      <c r="G17" s="3">
        <v>2018</v>
      </c>
      <c r="H17" s="3">
        <v>2017</v>
      </c>
      <c r="I17" s="3">
        <v>2016</v>
      </c>
      <c r="J17" s="5">
        <v>2015</v>
      </c>
    </row>
    <row r="18" spans="1:10" x14ac:dyDescent="0.35">
      <c r="A18" s="6" t="s">
        <v>0</v>
      </c>
      <c r="B18" s="7">
        <v>16896</v>
      </c>
      <c r="C18" s="7">
        <v>16731</v>
      </c>
      <c r="D18" s="7">
        <v>16540</v>
      </c>
      <c r="E18" s="7">
        <v>16315</v>
      </c>
      <c r="F18" s="7">
        <v>16057</v>
      </c>
      <c r="G18" s="7">
        <v>15906</v>
      </c>
      <c r="H18" s="7">
        <v>15554</v>
      </c>
      <c r="I18" s="7">
        <v>15364</v>
      </c>
      <c r="J18" s="8">
        <v>15243</v>
      </c>
    </row>
    <row r="19" spans="1:10" x14ac:dyDescent="0.35">
      <c r="A19" s="6" t="s">
        <v>1</v>
      </c>
      <c r="B19" s="7">
        <v>333</v>
      </c>
      <c r="C19" s="7">
        <v>218</v>
      </c>
      <c r="D19" s="7">
        <v>100</v>
      </c>
      <c r="E19" s="7">
        <v>120</v>
      </c>
      <c r="F19" s="7">
        <v>101</v>
      </c>
      <c r="G19" s="7">
        <v>98</v>
      </c>
      <c r="H19" s="7">
        <v>98</v>
      </c>
      <c r="I19" s="7">
        <v>81</v>
      </c>
      <c r="J19" s="8">
        <v>75</v>
      </c>
    </row>
    <row r="20" spans="1:10" x14ac:dyDescent="0.35">
      <c r="A20" s="6" t="s">
        <v>2</v>
      </c>
      <c r="B20" s="7">
        <v>601</v>
      </c>
      <c r="C20" s="7">
        <v>587</v>
      </c>
      <c r="D20" s="7">
        <v>569</v>
      </c>
      <c r="E20" s="7">
        <v>559</v>
      </c>
      <c r="F20" s="7">
        <v>550</v>
      </c>
      <c r="G20" s="7">
        <v>550</v>
      </c>
      <c r="H20" s="7">
        <v>514</v>
      </c>
      <c r="I20" s="7">
        <v>505</v>
      </c>
      <c r="J20" s="8">
        <v>496</v>
      </c>
    </row>
    <row r="21" spans="1:10" x14ac:dyDescent="0.35">
      <c r="A21" s="6" t="s">
        <v>3</v>
      </c>
      <c r="B21" s="7">
        <v>12</v>
      </c>
      <c r="C21" s="7">
        <v>11</v>
      </c>
      <c r="D21" s="7">
        <v>12</v>
      </c>
      <c r="E21" s="7">
        <v>11</v>
      </c>
      <c r="F21" s="7">
        <v>11</v>
      </c>
      <c r="G21" s="7">
        <v>10</v>
      </c>
      <c r="H21" s="7">
        <v>9</v>
      </c>
      <c r="I21" s="7">
        <v>9</v>
      </c>
      <c r="J21" s="8">
        <v>9</v>
      </c>
    </row>
    <row r="22" spans="1:10" x14ac:dyDescent="0.35">
      <c r="A22" s="6" t="s">
        <v>4</v>
      </c>
      <c r="B22" s="7">
        <v>36</v>
      </c>
      <c r="C22" s="7">
        <v>34</v>
      </c>
      <c r="D22" s="7">
        <v>34</v>
      </c>
      <c r="E22" s="7">
        <v>33</v>
      </c>
      <c r="F22" s="7">
        <v>33</v>
      </c>
      <c r="G22" s="7">
        <v>33</v>
      </c>
      <c r="H22" s="7">
        <v>32</v>
      </c>
      <c r="I22" s="7">
        <v>32</v>
      </c>
      <c r="J22" s="8">
        <v>31</v>
      </c>
    </row>
    <row r="23" spans="1:10" x14ac:dyDescent="0.35">
      <c r="A23" s="6" t="s">
        <v>5</v>
      </c>
      <c r="B23" s="7">
        <f t="shared" ref="B23:H23" si="2">SUM(B18:B22)</f>
        <v>17878</v>
      </c>
      <c r="C23" s="7">
        <f t="shared" si="2"/>
        <v>17581</v>
      </c>
      <c r="D23" s="7">
        <f t="shared" si="2"/>
        <v>17255</v>
      </c>
      <c r="E23" s="7">
        <f t="shared" si="2"/>
        <v>17038</v>
      </c>
      <c r="F23" s="7">
        <f t="shared" si="2"/>
        <v>16752</v>
      </c>
      <c r="G23" s="7">
        <f t="shared" si="2"/>
        <v>16597</v>
      </c>
      <c r="H23" s="7">
        <f t="shared" si="2"/>
        <v>16207</v>
      </c>
      <c r="I23" s="7">
        <f>SUM(I18:I22)</f>
        <v>15991</v>
      </c>
      <c r="J23" s="8">
        <f>SUM(J18:J22)</f>
        <v>15854</v>
      </c>
    </row>
    <row r="24" spans="1:10" x14ac:dyDescent="0.35">
      <c r="A24" s="6" t="s">
        <v>12</v>
      </c>
      <c r="B24" s="13">
        <f t="shared" ref="B24:H24" si="3">(B23-C23)/C23</f>
        <v>1.6893237017234514E-2</v>
      </c>
      <c r="C24" s="13">
        <f t="shared" si="3"/>
        <v>1.8893074471167778E-2</v>
      </c>
      <c r="D24" s="13">
        <f t="shared" si="3"/>
        <v>1.2736236647493838E-2</v>
      </c>
      <c r="E24" s="13">
        <f t="shared" si="3"/>
        <v>1.707258834765998E-2</v>
      </c>
      <c r="F24" s="13">
        <f t="shared" si="3"/>
        <v>9.3390371753931441E-3</v>
      </c>
      <c r="G24" s="13">
        <f t="shared" si="3"/>
        <v>2.4063676189300918E-2</v>
      </c>
      <c r="H24" s="13">
        <f t="shared" si="3"/>
        <v>1.3507598023888437E-2</v>
      </c>
      <c r="I24" s="13">
        <f>(I23-J23)/J23</f>
        <v>8.6413523401034434E-3</v>
      </c>
      <c r="J24" s="9"/>
    </row>
    <row r="25" spans="1:10" ht="15" thickBot="1" x14ac:dyDescent="0.4">
      <c r="A25" s="10"/>
      <c r="B25" s="14"/>
      <c r="C25" s="14"/>
      <c r="D25" s="17"/>
      <c r="E25" s="14"/>
      <c r="F25" s="14"/>
      <c r="G25" s="14"/>
      <c r="H25" s="14"/>
      <c r="I25" s="14"/>
      <c r="J25" s="16"/>
    </row>
    <row r="26" spans="1:10" x14ac:dyDescent="0.35">
      <c r="C26" s="11"/>
      <c r="D26" s="11"/>
      <c r="E26" s="11"/>
      <c r="F26" s="11"/>
      <c r="G26" s="11"/>
      <c r="H26" s="11"/>
      <c r="I26" s="11"/>
      <c r="J26" s="11"/>
    </row>
    <row r="27" spans="1:10" x14ac:dyDescent="0.35">
      <c r="A27" t="s">
        <v>11</v>
      </c>
    </row>
  </sheetData>
  <mergeCells count="2">
    <mergeCell ref="A4:J4"/>
    <mergeCell ref="A16:J16"/>
  </mergeCells>
  <pageMargins left="0.7" right="0.7" top="0.75" bottom="0.75" header="0.3" footer="0.3"/>
  <pageSetup scale="96" fitToHeight="0" orientation="landscape" r:id="rId1"/>
  <ignoredErrors>
    <ignoredError sqref="C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2023-08-30T15:10:32Z</dcterms:created>
  <dcterms:modified xsi:type="dcterms:W3CDTF">2023-09-03T14:48:08Z</dcterms:modified>
</cp:coreProperties>
</file>