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https://jrlcoal-my.sharepoint.com/personal/burl_fee_jrlenergy_com1/Documents/Documents/BMUD Invoices/"/>
    </mc:Choice>
  </mc:AlternateContent>
  <xr:revisionPtr revIDLastSave="2" documentId="8_{665EFD2C-D95A-486B-A2FE-032AE317ADD6}" xr6:coauthVersionLast="47" xr6:coauthVersionMax="47" xr10:uidLastSave="{6EEE5DDD-2B91-4A76-B311-F391D22DB0FB}"/>
  <bookViews>
    <workbookView xWindow="-120" yWindow="-120" windowWidth="29040" windowHeight="15720" xr2:uid="{4FF0D36A-5B77-4E83-A0E9-D91B8B6230A6}"/>
  </bookViews>
  <sheets>
    <sheet name="Sheet1" sheetId="1" r:id="rId1"/>
  </sheets>
  <definedNames>
    <definedName name="_xlnm.Print_Titles" localSheetId="0">Sheet1!$6:$7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1" l="1"/>
  <c r="E36" i="1"/>
  <c r="E37" i="1"/>
  <c r="E51" i="1"/>
  <c r="E50" i="1"/>
  <c r="E24" i="1"/>
  <c r="E23" i="1"/>
  <c r="E34" i="1"/>
  <c r="E19" i="1"/>
  <c r="E12" i="1"/>
  <c r="E13" i="1"/>
  <c r="E14" i="1"/>
  <c r="E61" i="1"/>
  <c r="E62" i="1"/>
  <c r="E63" i="1"/>
  <c r="E15" i="1"/>
  <c r="E17" i="1"/>
  <c r="E18" i="1"/>
  <c r="E20" i="1"/>
  <c r="E21" i="1"/>
  <c r="E22" i="1"/>
  <c r="E26" i="1"/>
  <c r="E28" i="1"/>
  <c r="E29" i="1"/>
  <c r="E30" i="1"/>
  <c r="E31" i="1"/>
  <c r="E32" i="1"/>
  <c r="E33" i="1"/>
  <c r="E38" i="1"/>
  <c r="E39" i="1"/>
  <c r="E40" i="1"/>
  <c r="E41" i="1"/>
  <c r="E42" i="1"/>
  <c r="E43" i="1"/>
  <c r="E44" i="1"/>
  <c r="E45" i="1"/>
  <c r="E46" i="1"/>
  <c r="E47" i="1"/>
  <c r="E48" i="1"/>
  <c r="E49" i="1"/>
  <c r="E52" i="1"/>
  <c r="E53" i="1"/>
  <c r="E54" i="1"/>
  <c r="E55" i="1"/>
  <c r="E56" i="1"/>
  <c r="E57" i="1"/>
  <c r="E58" i="1"/>
  <c r="E60" i="1"/>
  <c r="E65" i="1"/>
  <c r="E67" i="1"/>
  <c r="E68" i="1"/>
  <c r="E69" i="1"/>
  <c r="E70" i="1"/>
  <c r="E71" i="1"/>
  <c r="E11" i="1"/>
  <c r="E72" i="1" l="1"/>
</calcChain>
</file>

<file path=xl/sharedStrings.xml><?xml version="1.0" encoding="utf-8"?>
<sst xmlns="http://schemas.openxmlformats.org/spreadsheetml/2006/main" count="121" uniqueCount="78">
  <si>
    <t>BLACK MOUNTAIN UTILITY DISTRICT</t>
  </si>
  <si>
    <t>609 FOUR MILE ROAD</t>
  </si>
  <si>
    <t>BAXTER, KY 40806</t>
  </si>
  <si>
    <t>PHONE: (606) 573-1277</t>
  </si>
  <si>
    <t>DESCRIPTION</t>
  </si>
  <si>
    <t>PER</t>
  </si>
  <si>
    <t>QTY</t>
  </si>
  <si>
    <t>UNIT PRICE</t>
  </si>
  <si>
    <t>AMOUNT</t>
  </si>
  <si>
    <t>TOTAL</t>
  </si>
  <si>
    <t>DESCRIPTION OF WORK PERFORMED</t>
  </si>
  <si>
    <t>BACKHOE</t>
  </si>
  <si>
    <t>3/4" CORP STOP</t>
  </si>
  <si>
    <t>3/4" INSERTS</t>
  </si>
  <si>
    <t>3/4" X 3/4" X 3/4" TEE</t>
  </si>
  <si>
    <t>2" PVC SDR 17</t>
  </si>
  <si>
    <t>3/4" X 3/4" COUPLINGS</t>
  </si>
  <si>
    <t>HAND TOOLS</t>
  </si>
  <si>
    <t>PIPE CUTTERS</t>
  </si>
  <si>
    <t>FUEL SURCHARGE</t>
  </si>
  <si>
    <t>MOBILE FLEET #T03</t>
  </si>
  <si>
    <t>MOBILE FLEET #T06</t>
  </si>
  <si>
    <t>HR</t>
  </si>
  <si>
    <t>PC</t>
  </si>
  <si>
    <t>FT</t>
  </si>
  <si>
    <t>MILE</t>
  </si>
  <si>
    <t>1" CTS PIPE</t>
  </si>
  <si>
    <t>1'"X 1" X 3/4" TEE</t>
  </si>
  <si>
    <t>3/4" X 1" CTS</t>
  </si>
  <si>
    <t>3/4" CTS PIPE</t>
  </si>
  <si>
    <t>MARKING TAPE</t>
  </si>
  <si>
    <t>1" INSERTS</t>
  </si>
  <si>
    <t>1" CORP STOP</t>
  </si>
  <si>
    <t>EXCAVATOR</t>
  </si>
  <si>
    <t>1" X 1" COUPLINGS</t>
  </si>
  <si>
    <t>METER PIT</t>
  </si>
  <si>
    <t>METER PIT LID</t>
  </si>
  <si>
    <t>1" STREET VALVE</t>
  </si>
  <si>
    <t>INVOICE DATE</t>
  </si>
  <si>
    <t>DATE JOB PERFORMED:</t>
  </si>
  <si>
    <t>JOB:</t>
  </si>
  <si>
    <t>GRAVEL</t>
  </si>
  <si>
    <t>TON</t>
  </si>
  <si>
    <t>4" PVC SDR 17</t>
  </si>
  <si>
    <t>6" STEEL CASING</t>
  </si>
  <si>
    <t>4" COUPLING HYMAX</t>
  </si>
  <si>
    <t>CONCRETE MIX</t>
  </si>
  <si>
    <t>IMPACT GUN AND SOCKETS</t>
  </si>
  <si>
    <t>3" CAP</t>
  </si>
  <si>
    <t>1" PVC CASING</t>
  </si>
  <si>
    <t>2" PVC CASING</t>
  </si>
  <si>
    <t>3/4" X 3/4" X 1" TEE</t>
  </si>
  <si>
    <t>EQUIPMENT</t>
  </si>
  <si>
    <t>MATERIALS</t>
  </si>
  <si>
    <t>OTHER</t>
  </si>
  <si>
    <t>VEHICLES</t>
  </si>
  <si>
    <t>REMOVAL OF DEBRIS</t>
  </si>
  <si>
    <t>WATER TEST</t>
  </si>
  <si>
    <t>TEST</t>
  </si>
  <si>
    <t>WATER LOSS</t>
  </si>
  <si>
    <t>GAL</t>
  </si>
  <si>
    <t>TIER #1 LABOR</t>
  </si>
  <si>
    <t>TIER #2 LABOR</t>
  </si>
  <si>
    <t>GENERAL LABOR</t>
  </si>
  <si>
    <t>GATOR TRAILER</t>
  </si>
  <si>
    <t>1" PVC WRAP</t>
  </si>
  <si>
    <t>TRASH PUMP</t>
  </si>
  <si>
    <t>LISTENING DEVICE USAGE</t>
  </si>
  <si>
    <t>6" PIPE</t>
  </si>
  <si>
    <t>SAW USAGE</t>
  </si>
  <si>
    <t>3/4 IMPACT USAGE</t>
  </si>
  <si>
    <t>SAND</t>
  </si>
  <si>
    <t>6" COUPLING HYMAX</t>
  </si>
  <si>
    <t>PERSONNEL (OT HOURS ONLY)</t>
  </si>
  <si>
    <t>MAFIA BLOCK</t>
  </si>
  <si>
    <t xml:space="preserve">1" DWYER WATER METER </t>
  </si>
  <si>
    <t>Dayhoit Meter Repair</t>
  </si>
  <si>
    <t xml:space="preserve">Due to reports of water loss in the Dayhoit community on Ewing Creek Road stemming from multiple leaks in the areas and water loss in tanks, D. Blevins, and D. Smith were dispatched out to preform a meter replacement  totaling  2hrs. The crew utilized the materials and tooling listed above. ID for Meter Replaced #10507856 with a reading of 0442490. New Meter ID#23193945 with a reading of 0 at time of placement.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</si>
</sst>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8"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6"/>
      <color theme="1"/>
      <name val="Aptos Narrow"/>
      <family val="2"/>
      <scheme val="minor"/>
    </font>
    <font>
      <sz val="9"/>
      <color theme="1"/>
      <name val="Aptos Narrow"/>
      <family val="2"/>
      <scheme val="minor"/>
    </font>
    <font>
      <b/>
      <sz val="9"/>
      <color theme="0"/>
      <name val="Aptos Narrow"/>
      <family val="2"/>
      <scheme val="minor"/>
    </font>
    <font>
      <b/>
      <sz val="11"/>
      <name val="Aptos Narrow"/>
      <family val="2"/>
      <scheme val="minor"/>
    </font>
  </fonts>
  <fills count="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1" tint="0.49998474074526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28">
    <xf numFmtId="0" fontId="0" fillId="0" borderId="0" xfId="0"/>
    <xf numFmtId="0" fontId="3" fillId="0" borderId="0" xfId="0" applyFont="1"/>
    <xf numFmtId="0" fontId="4" fillId="0" borderId="0" xfId="0" applyFont="1"/>
    <xf numFmtId="43" fontId="0" fillId="0" borderId="0" xfId="1" applyFont="1"/>
    <xf numFmtId="0" fontId="0" fillId="0" borderId="1" xfId="0" applyBorder="1"/>
    <xf numFmtId="44" fontId="0" fillId="0" borderId="1" xfId="2" applyFont="1" applyBorder="1"/>
    <xf numFmtId="44" fontId="0" fillId="0" borderId="0" xfId="2" applyFont="1"/>
    <xf numFmtId="44" fontId="3" fillId="0" borderId="1" xfId="2" applyFont="1" applyBorder="1"/>
    <xf numFmtId="43" fontId="5" fillId="0" borderId="1" xfId="1" applyFont="1" applyBorder="1" applyAlignment="1">
      <alignment horizontal="center"/>
    </xf>
    <xf numFmtId="43" fontId="5" fillId="0" borderId="0" xfId="1" applyFont="1"/>
    <xf numFmtId="43" fontId="5" fillId="0" borderId="0" xfId="1" applyFont="1" applyBorder="1" applyAlignment="1">
      <alignment horizontal="center"/>
    </xf>
    <xf numFmtId="0" fontId="2" fillId="3" borderId="0" xfId="0" applyFont="1" applyFill="1"/>
    <xf numFmtId="0" fontId="2" fillId="2" borderId="0" xfId="0" applyFont="1" applyFill="1" applyAlignment="1">
      <alignment horizontal="right"/>
    </xf>
    <xf numFmtId="43" fontId="5" fillId="0" borderId="1" xfId="1" applyFont="1" applyBorder="1" applyProtection="1">
      <protection locked="0"/>
    </xf>
    <xf numFmtId="0" fontId="7" fillId="0" borderId="0" xfId="0" applyFont="1" applyAlignment="1">
      <alignment horizontal="center"/>
    </xf>
    <xf numFmtId="0" fontId="2" fillId="2" borderId="1" xfId="0" applyFont="1" applyFill="1" applyBorder="1" applyAlignment="1">
      <alignment horizontal="center"/>
    </xf>
    <xf numFmtId="43" fontId="6" fillId="2" borderId="1" xfId="1" applyFont="1" applyFill="1" applyBorder="1" applyAlignment="1">
      <alignment horizontal="center"/>
    </xf>
    <xf numFmtId="43" fontId="2" fillId="2" borderId="1" xfId="1" applyFont="1" applyFill="1" applyBorder="1" applyAlignment="1">
      <alignment horizontal="center"/>
    </xf>
    <xf numFmtId="43" fontId="2" fillId="2" borderId="1" xfId="1" applyFont="1" applyFill="1" applyBorder="1" applyAlignment="1">
      <alignment horizontal="center" vertical="center"/>
    </xf>
    <xf numFmtId="14" fontId="0" fillId="0" borderId="1" xfId="1" applyNumberFormat="1" applyFont="1" applyBorder="1" applyAlignment="1" applyProtection="1">
      <alignment horizontal="center"/>
      <protection locked="0"/>
    </xf>
    <xf numFmtId="43" fontId="3" fillId="0" borderId="1" xfId="1" applyFont="1" applyBorder="1" applyAlignment="1" applyProtection="1">
      <alignment horizontal="center"/>
      <protection locked="0"/>
    </xf>
    <xf numFmtId="0" fontId="2" fillId="2" borderId="0" xfId="0" applyFont="1" applyFill="1" applyAlignment="1">
      <alignment horizontal="center"/>
    </xf>
    <xf numFmtId="0" fontId="0" fillId="0" borderId="1" xfId="0" applyBorder="1" applyAlignment="1" applyProtection="1">
      <alignment horizontal="center" vertical="center" wrapText="1"/>
      <protection locked="0"/>
    </xf>
    <xf numFmtId="14" fontId="5" fillId="0" borderId="1" xfId="1" applyNumberFormat="1" applyFont="1" applyBorder="1" applyAlignment="1" applyProtection="1">
      <alignment horizontal="center"/>
      <protection locked="0"/>
    </xf>
    <xf numFmtId="0" fontId="2" fillId="4" borderId="1" xfId="0" applyFont="1" applyFill="1" applyBorder="1" applyAlignment="1">
      <alignment horizontal="center"/>
    </xf>
    <xf numFmtId="0" fontId="2" fillId="4" borderId="2" xfId="0" applyFont="1" applyFill="1" applyBorder="1" applyAlignment="1">
      <alignment horizontal="center"/>
    </xf>
    <xf numFmtId="0" fontId="2" fillId="4" borderId="3" xfId="0" applyFont="1" applyFill="1" applyBorder="1" applyAlignment="1">
      <alignment horizontal="center"/>
    </xf>
    <xf numFmtId="0" fontId="2" fillId="4" borderId="4" xfId="0" applyFont="1" applyFill="1" applyBorder="1" applyAlignment="1">
      <alignment horizontal="center"/>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0B631-79B9-45B5-AB06-4170FDB2EE7A}">
  <dimension ref="A1:E88"/>
  <sheetViews>
    <sheetView tabSelected="1" zoomScaleNormal="100" workbookViewId="0">
      <selection activeCell="E14" sqref="E14"/>
    </sheetView>
  </sheetViews>
  <sheetFormatPr defaultRowHeight="15" x14ac:dyDescent="0.25"/>
  <cols>
    <col min="1" max="1" width="46" bestFit="1" customWidth="1"/>
    <col min="2" max="2" width="5.5703125" style="9" bestFit="1" customWidth="1"/>
    <col min="3" max="3" width="7.7109375" style="9" customWidth="1"/>
    <col min="4" max="4" width="20.5703125" style="3" customWidth="1"/>
    <col min="5" max="5" width="19.5703125" style="3" customWidth="1"/>
  </cols>
  <sheetData>
    <row r="1" spans="1:5" ht="21" x14ac:dyDescent="0.35">
      <c r="A1" s="2" t="s">
        <v>0</v>
      </c>
      <c r="E1" s="18" t="s">
        <v>38</v>
      </c>
    </row>
    <row r="2" spans="1:5" x14ac:dyDescent="0.25">
      <c r="A2" s="1" t="s">
        <v>1</v>
      </c>
      <c r="E2" s="19">
        <v>45705</v>
      </c>
    </row>
    <row r="3" spans="1:5" x14ac:dyDescent="0.25">
      <c r="A3" s="1" t="s">
        <v>2</v>
      </c>
    </row>
    <row r="4" spans="1:5" x14ac:dyDescent="0.25">
      <c r="A4" s="1" t="s">
        <v>3</v>
      </c>
    </row>
    <row r="6" spans="1:5" x14ac:dyDescent="0.25">
      <c r="A6" s="12" t="s">
        <v>40</v>
      </c>
      <c r="B6" s="20" t="s">
        <v>76</v>
      </c>
      <c r="C6" s="20"/>
      <c r="D6" s="20"/>
      <c r="E6" s="20"/>
    </row>
    <row r="7" spans="1:5" x14ac:dyDescent="0.25">
      <c r="A7" s="12" t="s">
        <v>39</v>
      </c>
      <c r="B7" s="23">
        <v>45683</v>
      </c>
      <c r="C7" s="23"/>
      <c r="D7" s="23"/>
      <c r="E7" s="23"/>
    </row>
    <row r="8" spans="1:5" x14ac:dyDescent="0.25">
      <c r="A8" s="11"/>
      <c r="B8" s="10"/>
      <c r="C8" s="10"/>
      <c r="D8" s="10"/>
      <c r="E8" s="10"/>
    </row>
    <row r="9" spans="1:5" s="14" customFormat="1" x14ac:dyDescent="0.25">
      <c r="A9" s="15" t="s">
        <v>4</v>
      </c>
      <c r="B9" s="16" t="s">
        <v>5</v>
      </c>
      <c r="C9" s="16" t="s">
        <v>6</v>
      </c>
      <c r="D9" s="17" t="s">
        <v>7</v>
      </c>
      <c r="E9" s="17" t="s">
        <v>8</v>
      </c>
    </row>
    <row r="10" spans="1:5" s="14" customFormat="1" x14ac:dyDescent="0.25">
      <c r="A10" s="25" t="s">
        <v>73</v>
      </c>
      <c r="B10" s="26"/>
      <c r="C10" s="26"/>
      <c r="D10" s="26"/>
      <c r="E10" s="27"/>
    </row>
    <row r="11" spans="1:5" x14ac:dyDescent="0.25">
      <c r="A11" s="4" t="s">
        <v>61</v>
      </c>
      <c r="B11" s="8" t="s">
        <v>22</v>
      </c>
      <c r="C11" s="13">
        <v>4</v>
      </c>
      <c r="D11" s="5">
        <v>44.6</v>
      </c>
      <c r="E11" s="5">
        <f>IF(C11*D11=0,"",C11*D11)</f>
        <v>178.4</v>
      </c>
    </row>
    <row r="12" spans="1:5" x14ac:dyDescent="0.25">
      <c r="A12" s="4" t="s">
        <v>62</v>
      </c>
      <c r="B12" s="8" t="s">
        <v>22</v>
      </c>
      <c r="C12" s="13">
        <v>0</v>
      </c>
      <c r="D12" s="5">
        <v>32.5</v>
      </c>
      <c r="E12" s="5" t="str">
        <f t="shared" ref="E12:E14" si="0">IF(C12*D12=0,"",C12*D12)</f>
        <v/>
      </c>
    </row>
    <row r="13" spans="1:5" x14ac:dyDescent="0.25">
      <c r="A13" s="4" t="s">
        <v>63</v>
      </c>
      <c r="B13" s="8" t="s">
        <v>22</v>
      </c>
      <c r="C13" s="13">
        <v>0</v>
      </c>
      <c r="D13" s="5">
        <v>28.18</v>
      </c>
      <c r="E13" s="5" t="str">
        <f t="shared" si="0"/>
        <v/>
      </c>
    </row>
    <row r="14" spans="1:5" x14ac:dyDescent="0.25">
      <c r="A14" s="4"/>
      <c r="B14" s="8"/>
      <c r="C14" s="13"/>
      <c r="D14" s="5"/>
      <c r="E14" s="5" t="str">
        <f t="shared" si="0"/>
        <v/>
      </c>
    </row>
    <row r="15" spans="1:5" x14ac:dyDescent="0.25">
      <c r="A15" s="4"/>
      <c r="B15" s="8"/>
      <c r="C15" s="13"/>
      <c r="D15" s="5"/>
      <c r="E15" s="5" t="str">
        <f t="shared" ref="E15:E71" si="1">IF(C15*D15=0,"",C15*D15)</f>
        <v/>
      </c>
    </row>
    <row r="16" spans="1:5" x14ac:dyDescent="0.25">
      <c r="A16" s="24" t="s">
        <v>52</v>
      </c>
      <c r="B16" s="24"/>
      <c r="C16" s="24"/>
      <c r="D16" s="24"/>
      <c r="E16" s="24"/>
    </row>
    <row r="17" spans="1:5" x14ac:dyDescent="0.25">
      <c r="A17" s="4" t="s">
        <v>11</v>
      </c>
      <c r="B17" s="8" t="s">
        <v>22</v>
      </c>
      <c r="C17" s="13">
        <v>0</v>
      </c>
      <c r="D17" s="5">
        <v>100</v>
      </c>
      <c r="E17" s="5" t="str">
        <f t="shared" si="1"/>
        <v/>
      </c>
    </row>
    <row r="18" spans="1:5" x14ac:dyDescent="0.25">
      <c r="A18" s="4" t="s">
        <v>33</v>
      </c>
      <c r="B18" s="8" t="s">
        <v>22</v>
      </c>
      <c r="C18" s="13">
        <v>0</v>
      </c>
      <c r="D18" s="5">
        <v>125</v>
      </c>
      <c r="E18" s="5" t="str">
        <f t="shared" si="1"/>
        <v/>
      </c>
    </row>
    <row r="19" spans="1:5" x14ac:dyDescent="0.25">
      <c r="A19" s="4" t="s">
        <v>64</v>
      </c>
      <c r="B19" s="8" t="s">
        <v>22</v>
      </c>
      <c r="C19" s="13">
        <v>0</v>
      </c>
      <c r="D19" s="5">
        <v>45</v>
      </c>
      <c r="E19" s="5" t="str">
        <f t="shared" ref="E19" si="2">IF(C19*D19=0,"",C19*D19)</f>
        <v/>
      </c>
    </row>
    <row r="20" spans="1:5" x14ac:dyDescent="0.25">
      <c r="A20" s="4" t="s">
        <v>17</v>
      </c>
      <c r="B20" s="8" t="s">
        <v>22</v>
      </c>
      <c r="C20" s="13">
        <v>2</v>
      </c>
      <c r="D20" s="5">
        <v>1.84</v>
      </c>
      <c r="E20" s="5">
        <f t="shared" si="1"/>
        <v>3.68</v>
      </c>
    </row>
    <row r="21" spans="1:5" x14ac:dyDescent="0.25">
      <c r="A21" s="4" t="s">
        <v>47</v>
      </c>
      <c r="B21" s="8" t="s">
        <v>22</v>
      </c>
      <c r="C21" s="13">
        <v>0</v>
      </c>
      <c r="D21" s="5">
        <v>2.25</v>
      </c>
      <c r="E21" s="5" t="str">
        <f t="shared" si="1"/>
        <v/>
      </c>
    </row>
    <row r="22" spans="1:5" x14ac:dyDescent="0.25">
      <c r="A22" s="4" t="s">
        <v>18</v>
      </c>
      <c r="B22" s="8" t="s">
        <v>22</v>
      </c>
      <c r="C22" s="13">
        <v>2</v>
      </c>
      <c r="D22" s="5">
        <v>1.84</v>
      </c>
      <c r="E22" s="5">
        <f t="shared" si="1"/>
        <v>3.68</v>
      </c>
    </row>
    <row r="23" spans="1:5" x14ac:dyDescent="0.25">
      <c r="A23" s="4" t="s">
        <v>66</v>
      </c>
      <c r="B23" s="8" t="s">
        <v>22</v>
      </c>
      <c r="C23" s="13">
        <v>0.5</v>
      </c>
      <c r="D23" s="5">
        <v>45</v>
      </c>
      <c r="E23" s="5">
        <f t="shared" si="1"/>
        <v>22.5</v>
      </c>
    </row>
    <row r="24" spans="1:5" x14ac:dyDescent="0.25">
      <c r="A24" s="4" t="s">
        <v>69</v>
      </c>
      <c r="B24" s="8" t="s">
        <v>22</v>
      </c>
      <c r="C24" s="13"/>
      <c r="D24" s="5">
        <v>30</v>
      </c>
      <c r="E24" s="5" t="str">
        <f t="shared" si="1"/>
        <v/>
      </c>
    </row>
    <row r="25" spans="1:5" x14ac:dyDescent="0.25">
      <c r="A25" s="4" t="s">
        <v>70</v>
      </c>
      <c r="B25" s="8" t="s">
        <v>22</v>
      </c>
      <c r="C25" s="13">
        <v>0</v>
      </c>
      <c r="D25" s="5">
        <v>30</v>
      </c>
      <c r="E25" s="5"/>
    </row>
    <row r="26" spans="1:5" x14ac:dyDescent="0.25">
      <c r="A26" s="4"/>
      <c r="B26" s="8"/>
      <c r="C26" s="13"/>
      <c r="D26" s="5"/>
      <c r="E26" s="5" t="str">
        <f t="shared" si="1"/>
        <v/>
      </c>
    </row>
    <row r="27" spans="1:5" x14ac:dyDescent="0.25">
      <c r="A27" s="24" t="s">
        <v>53</v>
      </c>
      <c r="B27" s="24"/>
      <c r="C27" s="24"/>
      <c r="D27" s="24"/>
      <c r="E27" s="24"/>
    </row>
    <row r="28" spans="1:5" x14ac:dyDescent="0.25">
      <c r="A28" s="4" t="s">
        <v>32</v>
      </c>
      <c r="B28" s="8" t="s">
        <v>23</v>
      </c>
      <c r="C28" s="13"/>
      <c r="D28" s="5">
        <v>79.63</v>
      </c>
      <c r="E28" s="5" t="str">
        <f t="shared" si="1"/>
        <v/>
      </c>
    </row>
    <row r="29" spans="1:5" x14ac:dyDescent="0.25">
      <c r="A29" s="4" t="s">
        <v>26</v>
      </c>
      <c r="B29" s="8" t="s">
        <v>24</v>
      </c>
      <c r="C29" s="13">
        <v>0</v>
      </c>
      <c r="D29" s="5">
        <v>0.75</v>
      </c>
      <c r="E29" s="5" t="str">
        <f t="shared" si="1"/>
        <v/>
      </c>
    </row>
    <row r="30" spans="1:5" x14ac:dyDescent="0.25">
      <c r="A30" s="4" t="s">
        <v>31</v>
      </c>
      <c r="B30" s="8" t="s">
        <v>23</v>
      </c>
      <c r="C30" s="13"/>
      <c r="D30" s="5">
        <v>2.6</v>
      </c>
      <c r="E30" s="5" t="str">
        <f t="shared" si="1"/>
        <v/>
      </c>
    </row>
    <row r="31" spans="1:5" x14ac:dyDescent="0.25">
      <c r="A31" s="4" t="s">
        <v>49</v>
      </c>
      <c r="B31" s="8" t="s">
        <v>24</v>
      </c>
      <c r="C31" s="13"/>
      <c r="D31" s="5">
        <v>1.3</v>
      </c>
      <c r="E31" s="5" t="str">
        <f t="shared" si="1"/>
        <v/>
      </c>
    </row>
    <row r="32" spans="1:5" x14ac:dyDescent="0.25">
      <c r="A32" s="4" t="s">
        <v>37</v>
      </c>
      <c r="B32" s="8" t="s">
        <v>23</v>
      </c>
      <c r="C32" s="13">
        <v>0</v>
      </c>
      <c r="D32" s="5">
        <v>68.09</v>
      </c>
      <c r="E32" s="5" t="str">
        <f t="shared" si="1"/>
        <v/>
      </c>
    </row>
    <row r="33" spans="1:5" x14ac:dyDescent="0.25">
      <c r="A33" s="4" t="s">
        <v>34</v>
      </c>
      <c r="B33" s="8" t="s">
        <v>23</v>
      </c>
      <c r="C33" s="13"/>
      <c r="D33" s="5">
        <v>55.99</v>
      </c>
      <c r="E33" s="5" t="str">
        <f t="shared" si="1"/>
        <v/>
      </c>
    </row>
    <row r="34" spans="1:5" x14ac:dyDescent="0.25">
      <c r="A34" s="4" t="s">
        <v>27</v>
      </c>
      <c r="B34" s="8" t="s">
        <v>23</v>
      </c>
      <c r="C34" s="13"/>
      <c r="D34" s="5">
        <v>99.53</v>
      </c>
      <c r="E34" s="5" t="str">
        <f t="shared" si="1"/>
        <v/>
      </c>
    </row>
    <row r="35" spans="1:5" x14ac:dyDescent="0.25">
      <c r="A35" s="4" t="s">
        <v>65</v>
      </c>
      <c r="B35" s="8" t="s">
        <v>23</v>
      </c>
      <c r="C35" s="13"/>
      <c r="D35" s="5">
        <v>1.35</v>
      </c>
      <c r="E35" s="5" t="str">
        <f t="shared" si="1"/>
        <v/>
      </c>
    </row>
    <row r="36" spans="1:5" x14ac:dyDescent="0.25">
      <c r="A36" s="4" t="s">
        <v>75</v>
      </c>
      <c r="B36" s="8" t="s">
        <v>23</v>
      </c>
      <c r="C36" s="13">
        <v>1</v>
      </c>
      <c r="D36" s="5">
        <v>360.1</v>
      </c>
      <c r="E36" s="5">
        <f t="shared" si="1"/>
        <v>360.1</v>
      </c>
    </row>
    <row r="37" spans="1:5" x14ac:dyDescent="0.25">
      <c r="A37" s="4" t="s">
        <v>50</v>
      </c>
      <c r="B37" s="8" t="s">
        <v>24</v>
      </c>
      <c r="C37" s="13"/>
      <c r="D37" s="5">
        <v>1.55</v>
      </c>
      <c r="E37" s="5" t="str">
        <f t="shared" si="1"/>
        <v/>
      </c>
    </row>
    <row r="38" spans="1:5" x14ac:dyDescent="0.25">
      <c r="A38" s="4" t="s">
        <v>15</v>
      </c>
      <c r="B38" s="8" t="s">
        <v>24</v>
      </c>
      <c r="C38" s="13"/>
      <c r="D38" s="5">
        <v>2.2999999999999998</v>
      </c>
      <c r="E38" s="5" t="str">
        <f t="shared" si="1"/>
        <v/>
      </c>
    </row>
    <row r="39" spans="1:5" x14ac:dyDescent="0.25">
      <c r="A39" s="4" t="s">
        <v>48</v>
      </c>
      <c r="B39" s="8" t="s">
        <v>23</v>
      </c>
      <c r="C39" s="13"/>
      <c r="D39" s="5">
        <v>68.2</v>
      </c>
      <c r="E39" s="5" t="str">
        <f t="shared" si="1"/>
        <v/>
      </c>
    </row>
    <row r="40" spans="1:5" x14ac:dyDescent="0.25">
      <c r="A40" s="4" t="s">
        <v>12</v>
      </c>
      <c r="B40" s="8" t="s">
        <v>23</v>
      </c>
      <c r="C40" s="13"/>
      <c r="D40" s="5">
        <v>68.13</v>
      </c>
      <c r="E40" s="5" t="str">
        <f t="shared" si="1"/>
        <v/>
      </c>
    </row>
    <row r="41" spans="1:5" x14ac:dyDescent="0.25">
      <c r="A41" s="4" t="s">
        <v>29</v>
      </c>
      <c r="B41" s="8" t="s">
        <v>24</v>
      </c>
      <c r="C41" s="13">
        <v>0</v>
      </c>
      <c r="D41" s="5">
        <v>0.68</v>
      </c>
      <c r="E41" s="5" t="str">
        <f t="shared" si="1"/>
        <v/>
      </c>
    </row>
    <row r="42" spans="1:5" x14ac:dyDescent="0.25">
      <c r="A42" s="4" t="s">
        <v>13</v>
      </c>
      <c r="B42" s="8" t="s">
        <v>23</v>
      </c>
      <c r="C42" s="13">
        <v>0</v>
      </c>
      <c r="D42" s="5">
        <v>2.36</v>
      </c>
      <c r="E42" s="5" t="str">
        <f t="shared" si="1"/>
        <v/>
      </c>
    </row>
    <row r="43" spans="1:5" x14ac:dyDescent="0.25">
      <c r="A43" s="4" t="s">
        <v>28</v>
      </c>
      <c r="B43" s="8" t="s">
        <v>23</v>
      </c>
      <c r="C43" s="13"/>
      <c r="D43" s="5">
        <v>33.590000000000003</v>
      </c>
      <c r="E43" s="5" t="str">
        <f t="shared" si="1"/>
        <v/>
      </c>
    </row>
    <row r="44" spans="1:5" x14ac:dyDescent="0.25">
      <c r="A44" s="4" t="s">
        <v>16</v>
      </c>
      <c r="B44" s="8" t="s">
        <v>23</v>
      </c>
      <c r="C44" s="13">
        <v>0</v>
      </c>
      <c r="D44" s="5">
        <v>29.56</v>
      </c>
      <c r="E44" s="5" t="str">
        <f t="shared" si="1"/>
        <v/>
      </c>
    </row>
    <row r="45" spans="1:5" x14ac:dyDescent="0.25">
      <c r="A45" s="4" t="s">
        <v>51</v>
      </c>
      <c r="B45" s="8" t="s">
        <v>23</v>
      </c>
      <c r="C45" s="13">
        <v>0</v>
      </c>
      <c r="D45" s="5">
        <v>34</v>
      </c>
      <c r="E45" s="5" t="str">
        <f t="shared" si="1"/>
        <v/>
      </c>
    </row>
    <row r="46" spans="1:5" x14ac:dyDescent="0.25">
      <c r="A46" s="4" t="s">
        <v>14</v>
      </c>
      <c r="B46" s="8" t="s">
        <v>23</v>
      </c>
      <c r="C46" s="13"/>
      <c r="D46" s="5">
        <v>78.2</v>
      </c>
      <c r="E46" s="5" t="str">
        <f t="shared" si="1"/>
        <v/>
      </c>
    </row>
    <row r="47" spans="1:5" x14ac:dyDescent="0.25">
      <c r="A47" s="4" t="s">
        <v>45</v>
      </c>
      <c r="B47" s="8" t="s">
        <v>23</v>
      </c>
      <c r="C47" s="13"/>
      <c r="D47" s="5">
        <v>245.93</v>
      </c>
      <c r="E47" s="5" t="str">
        <f t="shared" si="1"/>
        <v/>
      </c>
    </row>
    <row r="48" spans="1:5" x14ac:dyDescent="0.25">
      <c r="A48" s="4" t="s">
        <v>43</v>
      </c>
      <c r="B48" s="8" t="s">
        <v>24</v>
      </c>
      <c r="C48" s="13"/>
      <c r="D48" s="5">
        <v>6.54</v>
      </c>
      <c r="E48" s="5" t="str">
        <f t="shared" si="1"/>
        <v/>
      </c>
    </row>
    <row r="49" spans="1:5" x14ac:dyDescent="0.25">
      <c r="A49" s="4" t="s">
        <v>44</v>
      </c>
      <c r="B49" s="8" t="s">
        <v>24</v>
      </c>
      <c r="C49" s="13">
        <v>0</v>
      </c>
      <c r="D49" s="5">
        <v>64</v>
      </c>
      <c r="E49" s="5" t="str">
        <f t="shared" si="1"/>
        <v/>
      </c>
    </row>
    <row r="50" spans="1:5" x14ac:dyDescent="0.25">
      <c r="A50" s="4" t="s">
        <v>68</v>
      </c>
      <c r="B50" s="8" t="s">
        <v>24</v>
      </c>
      <c r="C50" s="13">
        <v>0</v>
      </c>
      <c r="D50" s="5">
        <v>9.5</v>
      </c>
      <c r="E50" s="5" t="str">
        <f t="shared" si="1"/>
        <v/>
      </c>
    </row>
    <row r="51" spans="1:5" x14ac:dyDescent="0.25">
      <c r="A51" s="4" t="s">
        <v>72</v>
      </c>
      <c r="B51" s="8" t="s">
        <v>23</v>
      </c>
      <c r="C51" s="13">
        <v>0</v>
      </c>
      <c r="D51" s="5">
        <v>553.66999999999996</v>
      </c>
      <c r="E51" s="5" t="str">
        <f t="shared" si="1"/>
        <v/>
      </c>
    </row>
    <row r="52" spans="1:5" x14ac:dyDescent="0.25">
      <c r="A52" s="4" t="s">
        <v>46</v>
      </c>
      <c r="B52" s="8" t="s">
        <v>23</v>
      </c>
      <c r="C52" s="13"/>
      <c r="D52" s="5">
        <v>9.85</v>
      </c>
      <c r="E52" s="5" t="str">
        <f t="shared" si="1"/>
        <v/>
      </c>
    </row>
    <row r="53" spans="1:5" x14ac:dyDescent="0.25">
      <c r="A53" s="4" t="s">
        <v>41</v>
      </c>
      <c r="B53" s="8" t="s">
        <v>42</v>
      </c>
      <c r="C53" s="13">
        <v>0</v>
      </c>
      <c r="D53" s="5">
        <v>25.88</v>
      </c>
      <c r="E53" s="5" t="str">
        <f t="shared" si="1"/>
        <v/>
      </c>
    </row>
    <row r="54" spans="1:5" x14ac:dyDescent="0.25">
      <c r="A54" s="4" t="s">
        <v>30</v>
      </c>
      <c r="B54" s="8" t="s">
        <v>24</v>
      </c>
      <c r="C54" s="13"/>
      <c r="D54" s="5">
        <v>0.06</v>
      </c>
      <c r="E54" s="5" t="str">
        <f t="shared" si="1"/>
        <v/>
      </c>
    </row>
    <row r="55" spans="1:5" x14ac:dyDescent="0.25">
      <c r="A55" s="4" t="s">
        <v>35</v>
      </c>
      <c r="B55" s="8" t="s">
        <v>23</v>
      </c>
      <c r="C55" s="13"/>
      <c r="D55" s="5">
        <v>35.71</v>
      </c>
      <c r="E55" s="5" t="str">
        <f t="shared" si="1"/>
        <v/>
      </c>
    </row>
    <row r="56" spans="1:5" x14ac:dyDescent="0.25">
      <c r="A56" s="4" t="s">
        <v>36</v>
      </c>
      <c r="B56" s="8" t="s">
        <v>23</v>
      </c>
      <c r="C56" s="13"/>
      <c r="D56" s="5">
        <v>64.72</v>
      </c>
      <c r="E56" s="5" t="str">
        <f t="shared" si="1"/>
        <v/>
      </c>
    </row>
    <row r="57" spans="1:5" x14ac:dyDescent="0.25">
      <c r="A57" s="4" t="s">
        <v>71</v>
      </c>
      <c r="B57" s="8" t="s">
        <v>42</v>
      </c>
      <c r="C57" s="13">
        <v>0</v>
      </c>
      <c r="D57" s="5">
        <v>30</v>
      </c>
      <c r="E57" s="5" t="str">
        <f t="shared" si="1"/>
        <v/>
      </c>
    </row>
    <row r="58" spans="1:5" x14ac:dyDescent="0.25">
      <c r="A58" s="4" t="s">
        <v>74</v>
      </c>
      <c r="B58" s="8" t="s">
        <v>42</v>
      </c>
      <c r="C58" s="13">
        <v>0</v>
      </c>
      <c r="D58" s="5">
        <v>450</v>
      </c>
      <c r="E58" s="5" t="str">
        <f t="shared" si="1"/>
        <v/>
      </c>
    </row>
    <row r="59" spans="1:5" x14ac:dyDescent="0.25">
      <c r="A59" s="24" t="s">
        <v>54</v>
      </c>
      <c r="B59" s="24"/>
      <c r="C59" s="24"/>
      <c r="D59" s="24"/>
      <c r="E59" s="24"/>
    </row>
    <row r="60" spans="1:5" x14ac:dyDescent="0.25">
      <c r="A60" s="4" t="s">
        <v>56</v>
      </c>
      <c r="B60" s="8" t="s">
        <v>22</v>
      </c>
      <c r="C60" s="13">
        <v>0.5</v>
      </c>
      <c r="D60" s="5">
        <v>28.75</v>
      </c>
      <c r="E60" s="5">
        <f t="shared" si="1"/>
        <v>14.375</v>
      </c>
    </row>
    <row r="61" spans="1:5" x14ac:dyDescent="0.25">
      <c r="A61" s="4" t="s">
        <v>57</v>
      </c>
      <c r="B61" s="8" t="s">
        <v>58</v>
      </c>
      <c r="C61" s="13"/>
      <c r="D61" s="5"/>
      <c r="E61" s="5" t="str">
        <f t="shared" si="1"/>
        <v/>
      </c>
    </row>
    <row r="62" spans="1:5" x14ac:dyDescent="0.25">
      <c r="A62" s="4" t="s">
        <v>59</v>
      </c>
      <c r="B62" s="8" t="s">
        <v>60</v>
      </c>
      <c r="C62" s="13"/>
      <c r="D62" s="5"/>
      <c r="E62" s="5" t="str">
        <f t="shared" si="1"/>
        <v/>
      </c>
    </row>
    <row r="63" spans="1:5" x14ac:dyDescent="0.25">
      <c r="A63" s="4" t="s">
        <v>67</v>
      </c>
      <c r="B63" s="8" t="s">
        <v>58</v>
      </c>
      <c r="C63" s="13">
        <v>1</v>
      </c>
      <c r="D63" s="5">
        <v>23.5</v>
      </c>
      <c r="E63" s="5">
        <f t="shared" si="1"/>
        <v>23.5</v>
      </c>
    </row>
    <row r="64" spans="1:5" x14ac:dyDescent="0.25">
      <c r="A64" s="4"/>
      <c r="B64" s="8"/>
      <c r="C64" s="13"/>
      <c r="D64" s="5"/>
      <c r="E64" s="5"/>
    </row>
    <row r="65" spans="1:5" x14ac:dyDescent="0.25">
      <c r="A65" s="4"/>
      <c r="B65" s="8"/>
      <c r="C65" s="13"/>
      <c r="D65" s="5"/>
      <c r="E65" s="5" t="str">
        <f t="shared" si="1"/>
        <v/>
      </c>
    </row>
    <row r="66" spans="1:5" x14ac:dyDescent="0.25">
      <c r="A66" s="24" t="s">
        <v>55</v>
      </c>
      <c r="B66" s="24"/>
      <c r="C66" s="24"/>
      <c r="D66" s="24"/>
      <c r="E66" s="24"/>
    </row>
    <row r="67" spans="1:5" x14ac:dyDescent="0.25">
      <c r="A67" s="4" t="s">
        <v>19</v>
      </c>
      <c r="B67" s="8" t="s">
        <v>23</v>
      </c>
      <c r="C67" s="13">
        <v>2</v>
      </c>
      <c r="D67" s="5">
        <v>57.5</v>
      </c>
      <c r="E67" s="5">
        <f t="shared" si="1"/>
        <v>115</v>
      </c>
    </row>
    <row r="68" spans="1:5" x14ac:dyDescent="0.25">
      <c r="A68" s="4" t="s">
        <v>20</v>
      </c>
      <c r="B68" s="8" t="s">
        <v>25</v>
      </c>
      <c r="C68" s="13">
        <v>15</v>
      </c>
      <c r="D68" s="5">
        <v>1.02</v>
      </c>
      <c r="E68" s="5">
        <f t="shared" si="1"/>
        <v>15.3</v>
      </c>
    </row>
    <row r="69" spans="1:5" x14ac:dyDescent="0.25">
      <c r="A69" s="4" t="s">
        <v>21</v>
      </c>
      <c r="B69" s="8" t="s">
        <v>25</v>
      </c>
      <c r="C69" s="13">
        <v>15</v>
      </c>
      <c r="D69" s="5">
        <v>1.02</v>
      </c>
      <c r="E69" s="5">
        <f t="shared" si="1"/>
        <v>15.3</v>
      </c>
    </row>
    <row r="70" spans="1:5" x14ac:dyDescent="0.25">
      <c r="A70" s="4"/>
      <c r="B70" s="8"/>
      <c r="C70" s="13"/>
      <c r="D70" s="5"/>
      <c r="E70" s="5" t="str">
        <f t="shared" si="1"/>
        <v/>
      </c>
    </row>
    <row r="71" spans="1:5" x14ac:dyDescent="0.25">
      <c r="A71" s="4"/>
      <c r="B71" s="8"/>
      <c r="C71" s="13"/>
      <c r="D71" s="5"/>
      <c r="E71" s="5" t="str">
        <f t="shared" si="1"/>
        <v/>
      </c>
    </row>
    <row r="72" spans="1:5" x14ac:dyDescent="0.25">
      <c r="D72" s="7" t="s">
        <v>9</v>
      </c>
      <c r="E72" s="7">
        <f>SUM(E11:E71)</f>
        <v>751.83499999999992</v>
      </c>
    </row>
    <row r="73" spans="1:5" x14ac:dyDescent="0.25">
      <c r="D73" s="6"/>
      <c r="E73" s="6"/>
    </row>
    <row r="74" spans="1:5" x14ac:dyDescent="0.25">
      <c r="A74" s="21" t="s">
        <v>10</v>
      </c>
      <c r="B74" s="21"/>
      <c r="C74" s="21"/>
      <c r="D74" s="21"/>
      <c r="E74" s="21"/>
    </row>
    <row r="75" spans="1:5" x14ac:dyDescent="0.25">
      <c r="A75" s="22" t="s">
        <v>77</v>
      </c>
      <c r="B75" s="22"/>
      <c r="C75" s="22"/>
      <c r="D75" s="22"/>
      <c r="E75" s="22"/>
    </row>
    <row r="76" spans="1:5" x14ac:dyDescent="0.25">
      <c r="A76" s="22"/>
      <c r="B76" s="22"/>
      <c r="C76" s="22"/>
      <c r="D76" s="22"/>
      <c r="E76" s="22"/>
    </row>
    <row r="77" spans="1:5" x14ac:dyDescent="0.25">
      <c r="A77" s="22"/>
      <c r="B77" s="22"/>
      <c r="C77" s="22"/>
      <c r="D77" s="22"/>
      <c r="E77" s="22"/>
    </row>
    <row r="78" spans="1:5" x14ac:dyDescent="0.25">
      <c r="A78" s="22"/>
      <c r="B78" s="22"/>
      <c r="C78" s="22"/>
      <c r="D78" s="22"/>
      <c r="E78" s="22"/>
    </row>
    <row r="79" spans="1:5" x14ac:dyDescent="0.25">
      <c r="A79" s="22"/>
      <c r="B79" s="22"/>
      <c r="C79" s="22"/>
      <c r="D79" s="22"/>
      <c r="E79" s="22"/>
    </row>
    <row r="80" spans="1:5" x14ac:dyDescent="0.25">
      <c r="A80" s="22"/>
      <c r="B80" s="22"/>
      <c r="C80" s="22"/>
      <c r="D80" s="22"/>
      <c r="E80" s="22"/>
    </row>
    <row r="81" spans="1:5" x14ac:dyDescent="0.25">
      <c r="A81" s="22"/>
      <c r="B81" s="22"/>
      <c r="C81" s="22"/>
      <c r="D81" s="22"/>
      <c r="E81" s="22"/>
    </row>
    <row r="82" spans="1:5" x14ac:dyDescent="0.25">
      <c r="A82" s="22"/>
      <c r="B82" s="22"/>
      <c r="C82" s="22"/>
      <c r="D82" s="22"/>
      <c r="E82" s="22"/>
    </row>
    <row r="83" spans="1:5" x14ac:dyDescent="0.25">
      <c r="A83" s="22"/>
      <c r="B83" s="22"/>
      <c r="C83" s="22"/>
      <c r="D83" s="22"/>
      <c r="E83" s="22"/>
    </row>
    <row r="84" spans="1:5" x14ac:dyDescent="0.25">
      <c r="A84" s="22"/>
      <c r="B84" s="22"/>
      <c r="C84" s="22"/>
      <c r="D84" s="22"/>
      <c r="E84" s="22"/>
    </row>
    <row r="85" spans="1:5" x14ac:dyDescent="0.25">
      <c r="A85" s="22"/>
      <c r="B85" s="22"/>
      <c r="C85" s="22"/>
      <c r="D85" s="22"/>
      <c r="E85" s="22"/>
    </row>
    <row r="86" spans="1:5" x14ac:dyDescent="0.25">
      <c r="A86" s="22"/>
      <c r="B86" s="22"/>
      <c r="C86" s="22"/>
      <c r="D86" s="22"/>
      <c r="E86" s="22"/>
    </row>
    <row r="87" spans="1:5" x14ac:dyDescent="0.25">
      <c r="A87" s="22"/>
      <c r="B87" s="22"/>
      <c r="C87" s="22"/>
      <c r="D87" s="22"/>
      <c r="E87" s="22"/>
    </row>
    <row r="88" spans="1:5" x14ac:dyDescent="0.25">
      <c r="A88" s="22"/>
      <c r="B88" s="22"/>
      <c r="C88" s="22"/>
      <c r="D88" s="22"/>
      <c r="E88" s="22"/>
    </row>
  </sheetData>
  <sheetProtection selectLockedCells="1"/>
  <sortState xmlns:xlrd2="http://schemas.microsoft.com/office/spreadsheetml/2017/richdata2" ref="A11:E69">
    <sortCondition ref="A11:A69"/>
  </sortState>
  <mergeCells count="9">
    <mergeCell ref="B6:E6"/>
    <mergeCell ref="A74:E74"/>
    <mergeCell ref="A75:E88"/>
    <mergeCell ref="B7:E7"/>
    <mergeCell ref="A16:E16"/>
    <mergeCell ref="A10:E10"/>
    <mergeCell ref="A27:E27"/>
    <mergeCell ref="A59:E59"/>
    <mergeCell ref="A66:E66"/>
  </mergeCells>
  <pageMargins left="0.7" right="0.7" top="0.75" bottom="0.75" header="0.3" footer="0.3"/>
  <pageSetup orientation="portrait" r:id="rId1"/>
  <headerFooter>
    <oddFooter>&amp;C&amp;"-,Bold"&amp;9Page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Troy Gaw</dc:creator>
  <cp:lastModifiedBy>Burl Fee</cp:lastModifiedBy>
  <cp:lastPrinted>2025-02-13T19:48:44Z</cp:lastPrinted>
  <dcterms:created xsi:type="dcterms:W3CDTF">2025-02-12T14:30:55Z</dcterms:created>
  <dcterms:modified xsi:type="dcterms:W3CDTF">2025-02-19T23:20:20Z</dcterms:modified>
</cp:coreProperties>
</file>