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M:\1 DAILY OPERATIONS\PSC REPORTS AND INFORMATION\SURCHARGE REPORTS\WL REPORT\WL REPORT 01_2025\"/>
    </mc:Choice>
  </mc:AlternateContent>
  <xr:revisionPtr revIDLastSave="0" documentId="13_ncr:1_{66FE6F96-7B00-44EB-94EF-665F484609AE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df" sheetId="1" r:id="rId1"/>
    <sheet name="ExcelTem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lPIlq3rvM/U8e4rDl9eyEp6836vYOGdImWwzgO+dyYc="/>
    </ext>
  </extLst>
</workbook>
</file>

<file path=xl/calcChain.xml><?xml version="1.0" encoding="utf-8"?>
<calcChain xmlns="http://schemas.openxmlformats.org/spreadsheetml/2006/main">
  <c r="F23" i="2" l="1"/>
  <c r="E23" i="2"/>
  <c r="D23" i="2"/>
  <c r="C23" i="2"/>
  <c r="B23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G23" i="2" s="1"/>
  <c r="F11" i="2"/>
  <c r="H10" i="2"/>
  <c r="G10" i="2"/>
  <c r="F10" i="2"/>
  <c r="H22" i="1"/>
  <c r="G22" i="1"/>
  <c r="F22" i="1"/>
  <c r="E22" i="1"/>
  <c r="D22" i="1"/>
  <c r="C22" i="1"/>
  <c r="B22" i="1"/>
  <c r="H23" i="2" l="1"/>
</calcChain>
</file>

<file path=xl/sharedStrings.xml><?xml version="1.0" encoding="utf-8"?>
<sst xmlns="http://schemas.openxmlformats.org/spreadsheetml/2006/main" count="76" uniqueCount="42">
  <si>
    <t>Selected Financial Information and Better / Worse (B / (W)) Performance</t>
  </si>
  <si>
    <t>Year Ended December 31, 202___</t>
  </si>
  <si>
    <t>A</t>
  </si>
  <si>
    <t>B</t>
  </si>
  <si>
    <t>C</t>
  </si>
  <si>
    <t>D</t>
  </si>
  <si>
    <t>E</t>
  </si>
  <si>
    <t>F</t>
  </si>
  <si>
    <t>G</t>
  </si>
  <si>
    <t>H</t>
  </si>
  <si>
    <t>D - C</t>
  </si>
  <si>
    <t>E - D</t>
  </si>
  <si>
    <t>C - B</t>
  </si>
  <si>
    <t>Month</t>
  </si>
  <si>
    <t>Record as Sales</t>
  </si>
  <si>
    <t>Billings</t>
  </si>
  <si>
    <t>Collections</t>
  </si>
  <si>
    <t>Deposits</t>
  </si>
  <si>
    <t>Collections B / (W) Billings</t>
  </si>
  <si>
    <t>Deposits B / (W) Collections (1)</t>
  </si>
  <si>
    <t>Billings B / (W) Recorded Sales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</si>
  <si>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</si>
  <si>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</si>
  <si>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</si>
  <si>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</si>
  <si>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</si>
  <si>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</si>
  <si>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</si>
  <si>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</si>
  <si>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</si>
  <si>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</si>
  <si>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</si>
  <si>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</si>
  <si>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</si>
  <si>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Specify the general ledger account where the surcharge is recorded _______________________.</t>
  </si>
  <si>
    <t xml:space="preserve">(1) Explain reasons for difference if amount does not equal zero. </t>
  </si>
  <si>
    <t xml:space="preserve">Utility Name: </t>
  </si>
  <si>
    <t>BLACK MOUNTAIN UTILITY DISTRICT</t>
  </si>
  <si>
    <t>Year Ended December 31, 2024</t>
  </si>
  <si>
    <t>Specify the general ledger account where the surcharge is recorded</t>
  </si>
  <si>
    <t>WATER LOSS SURCHARGE</t>
  </si>
  <si>
    <t>CUSTOMERS THAT HAVE NOT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</si>
</sst>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scheme val="minor"/>
    </font>
    <font>
      <b/>
      <sz val="12"/>
      <color theme="1"/>
      <name val="Arial"/>
    </font>
    <font>
      <sz val="12"/>
      <color theme="1"/>
      <name val="Arial"/>
    </font>
    <font>
      <i/>
      <sz val="12"/>
      <color theme="1"/>
      <name val="Arial"/>
    </font>
    <font>
      <b/>
      <u/>
      <sz val="12"/>
      <color theme="1"/>
      <name val="Arial"/>
    </font>
    <font>
      <u/>
      <sz val="12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39" fontId="1" fillId="0" borderId="1" xfId="0" applyNumberFormat="1" applyFont="1" applyBorder="1" applyAlignment="1">
      <alignment horizontal="left"/>
    </xf>
    <xf numFmtId="39" fontId="2" fillId="0" borderId="1" xfId="0" applyNumberFormat="1" applyFont="1" applyBorder="1"/>
    <xf numFmtId="39" fontId="2" fillId="0" borderId="0" xfId="0" applyNumberFormat="1" applyFont="1"/>
    <xf numFmtId="39" fontId="1" fillId="0" borderId="0" xfId="0" applyNumberFormat="1" applyFont="1"/>
    <xf numFmtId="39" fontId="2" fillId="0" borderId="0" xfId="0" quotePrefix="1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39" fontId="2" fillId="0" borderId="0" xfId="0" quotePrefix="1" applyNumberFormat="1" applyFont="1" applyAlignment="1">
      <alignment horizontal="left"/>
    </xf>
    <xf numFmtId="39" fontId="2" fillId="0" borderId="3" xfId="0" applyNumberFormat="1" applyFont="1" applyBorder="1"/>
    <xf numFmtId="39" fontId="1" fillId="0" borderId="0" xfId="0" quotePrefix="1" applyNumberFormat="1" applyFont="1" applyAlignment="1">
      <alignment horizontal="left"/>
    </xf>
    <xf numFmtId="39" fontId="4" fillId="0" borderId="0" xfId="0" applyNumberFormat="1" applyFont="1"/>
    <xf numFmtId="0" fontId="2" fillId="0" borderId="0" xfId="0" applyFont="1" applyAlignment="1">
      <alignment horizontal="left"/>
    </xf>
    <xf numFmtId="39" fontId="2" fillId="0" borderId="4" xfId="0" applyNumberFormat="1" applyFont="1" applyBorder="1"/>
    <xf numFmtId="39" fontId="5" fillId="0" borderId="5" xfId="0" applyNumberFormat="1" applyFont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/>
  </sheetViews>
  <sheetFormatPr defaultColWidth="10.109375" defaultRowHeight="15" customHeight="1" x14ac:dyDescent="0.2"/>
  <cols>
    <col min="1" max="5" width="12.77734375" customWidth="1"/>
    <col min="6" max="6" width="13.33203125" customWidth="1"/>
    <col min="7" max="7" width="14.109375" customWidth="1"/>
    <col min="8" max="8" width="13.33203125" customWidth="1"/>
    <col min="9" max="26" width="12.77734375" customWidth="1"/>
  </cols>
  <sheetData>
    <row r="1" spans="1:26" ht="25.5" customHeight="1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25">
      <c r="A2" s="4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25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6" t="s">
        <v>8</v>
      </c>
      <c r="H5" s="6" t="s">
        <v>9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3"/>
      <c r="B6" s="6"/>
      <c r="C6" s="6"/>
      <c r="D6" s="6"/>
      <c r="E6" s="6"/>
      <c r="F6" s="5" t="s">
        <v>10</v>
      </c>
      <c r="G6" s="5" t="s">
        <v>11</v>
      </c>
      <c r="H6" s="5" t="s">
        <v>12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1" customHeight="1" x14ac:dyDescent="0.25">
      <c r="A7" s="7" t="s">
        <v>13</v>
      </c>
      <c r="B7" s="8" t="s">
        <v>14</v>
      </c>
      <c r="C7" s="7" t="s">
        <v>15</v>
      </c>
      <c r="D7" s="7" t="s">
        <v>16</v>
      </c>
      <c r="E7" s="7" t="s">
        <v>17</v>
      </c>
      <c r="F7" s="8" t="s">
        <v>18</v>
      </c>
      <c r="G7" s="9" t="s">
        <v>19</v>
      </c>
      <c r="H7" s="9" t="s">
        <v>20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6" customHeight="1" x14ac:dyDescent="0.2">
      <c r="A8" s="1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12" t="s">
        <v>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25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26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27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30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31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2" t="s">
        <v>32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.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 t="s">
        <v>33</v>
      </c>
      <c r="B22" s="13">
        <f t="shared" ref="B22:H22" si="0">SUM(B8:B21)</f>
        <v>0</v>
      </c>
      <c r="C22" s="13">
        <f t="shared" si="0"/>
        <v>0</v>
      </c>
      <c r="D22" s="13">
        <f t="shared" si="0"/>
        <v>0</v>
      </c>
      <c r="E22" s="13">
        <f t="shared" si="0"/>
        <v>0</v>
      </c>
      <c r="F22" s="13">
        <f t="shared" si="0"/>
        <v>0</v>
      </c>
      <c r="G22" s="13">
        <f t="shared" si="0"/>
        <v>0</v>
      </c>
      <c r="H22" s="13">
        <f t="shared" si="0"/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12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2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5" right="0.5" top="0.75" bottom="0.75" header="0" footer="0"/>
  <pageSetup orientation="landscape"/>
  <headerFooter>
    <oddFooter>&amp;L&amp;F 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workbookViewId="0">
      <selection activeCell="D25" sqref="D25"/>
    </sheetView>
  </sheetViews>
  <sheetFormatPr defaultColWidth="10.109375" defaultRowHeight="15" customHeight="1" x14ac:dyDescent="0.2"/>
  <cols>
    <col min="1" max="3" width="12.77734375" customWidth="1"/>
    <col min="4" max="4" width="14.5546875" customWidth="1"/>
    <col min="5" max="5" width="12.77734375" customWidth="1"/>
    <col min="6" max="6" width="13.33203125" customWidth="1"/>
    <col min="7" max="7" width="14.109375" customWidth="1"/>
    <col min="8" max="8" width="13.33203125" customWidth="1"/>
    <col min="9" max="26" width="12.77734375" customWidth="1"/>
  </cols>
  <sheetData>
    <row r="1" spans="1:26" ht="15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14" t="s">
        <v>36</v>
      </c>
      <c r="B2" s="15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5">
      <c r="A3" s="4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5">
      <c r="A4" s="14" t="s">
        <v>38</v>
      </c>
      <c r="B4" s="3"/>
      <c r="C4" s="1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6" t="s">
        <v>8</v>
      </c>
      <c r="H6" s="5" t="s">
        <v>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3"/>
      <c r="B7" s="6"/>
      <c r="C7" s="6"/>
      <c r="D7" s="6"/>
      <c r="E7" s="6"/>
      <c r="F7" s="5" t="s">
        <v>10</v>
      </c>
      <c r="G7" s="5" t="s">
        <v>11</v>
      </c>
      <c r="H7" s="5" t="s">
        <v>12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51" customHeight="1" x14ac:dyDescent="0.25">
      <c r="A8" s="7" t="s">
        <v>13</v>
      </c>
      <c r="B8" s="8" t="s">
        <v>14</v>
      </c>
      <c r="C8" s="7" t="s">
        <v>15</v>
      </c>
      <c r="D8" s="7" t="s">
        <v>16</v>
      </c>
      <c r="E8" s="7" t="s">
        <v>17</v>
      </c>
      <c r="F8" s="8" t="s">
        <v>18</v>
      </c>
      <c r="G8" s="9" t="s">
        <v>19</v>
      </c>
      <c r="H8" s="9" t="s">
        <v>20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6" customHeight="1" x14ac:dyDescent="0.2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21</v>
      </c>
      <c r="B10" s="17">
        <v>9344.39</v>
      </c>
      <c r="C10" s="17">
        <v>9344.39</v>
      </c>
      <c r="D10" s="17">
        <v>11091.31</v>
      </c>
      <c r="E10" s="17">
        <v>12112.93</v>
      </c>
      <c r="F10" s="17">
        <f t="shared" ref="F10:G10" si="0">D10-C10</f>
        <v>1746.92</v>
      </c>
      <c r="G10" s="17">
        <f t="shared" si="0"/>
        <v>1021.6200000000008</v>
      </c>
      <c r="H10" s="17">
        <f t="shared" ref="H10:H21" si="1">C10-B10</f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22</v>
      </c>
      <c r="B11" s="17">
        <v>9362.7999999999993</v>
      </c>
      <c r="C11" s="17">
        <v>9362.7999999999993</v>
      </c>
      <c r="D11" s="17">
        <v>8926.09</v>
      </c>
      <c r="E11" s="17">
        <v>7426.15</v>
      </c>
      <c r="F11" s="17">
        <f t="shared" ref="F11:G11" si="2">D11-C11</f>
        <v>-436.70999999999913</v>
      </c>
      <c r="G11" s="17">
        <f t="shared" si="2"/>
        <v>-1499.9400000000005</v>
      </c>
      <c r="H11" s="17">
        <f t="shared" si="1"/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23</v>
      </c>
      <c r="B12" s="17">
        <v>9281.27</v>
      </c>
      <c r="C12" s="17">
        <v>9281.27</v>
      </c>
      <c r="D12" s="17">
        <v>9285.33</v>
      </c>
      <c r="E12" s="17">
        <v>12732.21</v>
      </c>
      <c r="F12" s="17">
        <f t="shared" ref="F12:G12" si="3">D12-C12</f>
        <v>4.0599999999994907</v>
      </c>
      <c r="G12" s="17">
        <f t="shared" si="3"/>
        <v>3446.8799999999992</v>
      </c>
      <c r="H12" s="17">
        <f t="shared" si="1"/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24</v>
      </c>
      <c r="B13" s="17">
        <v>9268.1200000000008</v>
      </c>
      <c r="C13" s="17">
        <v>9268.1200000000008</v>
      </c>
      <c r="D13" s="17">
        <v>9290.7900000000009</v>
      </c>
      <c r="E13" s="17">
        <v>12149.93</v>
      </c>
      <c r="F13" s="17">
        <f t="shared" ref="F13:G13" si="4">D13-C13</f>
        <v>22.670000000000073</v>
      </c>
      <c r="G13" s="17">
        <f t="shared" si="4"/>
        <v>2859.1399999999994</v>
      </c>
      <c r="H13" s="17">
        <f t="shared" si="1"/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25</v>
      </c>
      <c r="B14" s="17">
        <v>9262.86</v>
      </c>
      <c r="C14" s="17">
        <v>9262.86</v>
      </c>
      <c r="D14" s="17">
        <v>8869.0400000000009</v>
      </c>
      <c r="E14" s="17">
        <v>7115.81</v>
      </c>
      <c r="F14" s="17">
        <f t="shared" ref="F14:G14" si="5">D14-C14</f>
        <v>-393.81999999999971</v>
      </c>
      <c r="G14" s="17">
        <f t="shared" si="5"/>
        <v>-1753.2300000000005</v>
      </c>
      <c r="H14" s="17">
        <f t="shared" si="1"/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26</v>
      </c>
      <c r="B15" s="17">
        <v>9297.0499999999993</v>
      </c>
      <c r="C15" s="17">
        <v>9297.0499999999993</v>
      </c>
      <c r="D15" s="17">
        <v>7719.75</v>
      </c>
      <c r="E15" s="17">
        <v>11233.2</v>
      </c>
      <c r="F15" s="17">
        <f t="shared" ref="F15:G15" si="6">D15-C15</f>
        <v>-1577.2999999999993</v>
      </c>
      <c r="G15" s="17">
        <f t="shared" si="6"/>
        <v>3513.4500000000007</v>
      </c>
      <c r="H15" s="17">
        <f t="shared" si="1"/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27</v>
      </c>
      <c r="B16" s="17">
        <v>9291.7900000000009</v>
      </c>
      <c r="C16" s="17">
        <v>9291.7900000000009</v>
      </c>
      <c r="D16" s="17">
        <v>10877.97</v>
      </c>
      <c r="E16" s="17">
        <v>14317.79</v>
      </c>
      <c r="F16" s="17">
        <f t="shared" ref="F16:G16" si="7">D16-C16</f>
        <v>1586.1799999999985</v>
      </c>
      <c r="G16" s="17">
        <f t="shared" si="7"/>
        <v>3439.8200000000015</v>
      </c>
      <c r="H16" s="17">
        <f t="shared" si="1"/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28</v>
      </c>
      <c r="B17" s="17">
        <v>9289.16</v>
      </c>
      <c r="C17" s="17">
        <v>9289.16</v>
      </c>
      <c r="D17" s="17">
        <v>7556.16</v>
      </c>
      <c r="E17" s="17">
        <v>6638.46</v>
      </c>
      <c r="F17" s="17">
        <f t="shared" ref="F17:G17" si="8">D17-C17</f>
        <v>-1733</v>
      </c>
      <c r="G17" s="17">
        <f t="shared" si="8"/>
        <v>-917.69999999999982</v>
      </c>
      <c r="H17" s="17">
        <f t="shared" si="1"/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29</v>
      </c>
      <c r="B18" s="17">
        <v>9289.16</v>
      </c>
      <c r="C18" s="17">
        <v>9289.16</v>
      </c>
      <c r="D18" s="17">
        <v>8208.2999999999993</v>
      </c>
      <c r="E18" s="17">
        <v>6401.92</v>
      </c>
      <c r="F18" s="17">
        <f t="shared" ref="F18:G18" si="9">D18-C18</f>
        <v>-1080.8600000000006</v>
      </c>
      <c r="G18" s="17">
        <f t="shared" si="9"/>
        <v>-1806.3799999999992</v>
      </c>
      <c r="H18" s="17">
        <f t="shared" si="1"/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30</v>
      </c>
      <c r="B19" s="17">
        <v>17696.650000000001</v>
      </c>
      <c r="C19" s="17">
        <v>17696.650000000001</v>
      </c>
      <c r="D19" s="17">
        <v>16348.73</v>
      </c>
      <c r="E19" s="17">
        <v>14647.69</v>
      </c>
      <c r="F19" s="17">
        <f t="shared" ref="F19:G19" si="10">D19-C19</f>
        <v>-1347.9200000000019</v>
      </c>
      <c r="G19" s="17">
        <f t="shared" si="10"/>
        <v>-1701.0399999999991</v>
      </c>
      <c r="H19" s="17">
        <f t="shared" si="1"/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2" t="s">
        <v>31</v>
      </c>
      <c r="B20" s="17">
        <v>17665.04</v>
      </c>
      <c r="C20" s="17">
        <v>17696.650000000001</v>
      </c>
      <c r="D20" s="17">
        <v>15797.92</v>
      </c>
      <c r="E20" s="17">
        <v>14448.49</v>
      </c>
      <c r="F20" s="17">
        <f t="shared" ref="F20:G20" si="11">D20-C20</f>
        <v>-1898.7300000000014</v>
      </c>
      <c r="G20" s="17">
        <f t="shared" si="11"/>
        <v>-1349.4300000000003</v>
      </c>
      <c r="H20" s="17">
        <f t="shared" si="1"/>
        <v>31.610000000000582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2" t="s">
        <v>32</v>
      </c>
      <c r="B21" s="17">
        <v>17585.990000000002</v>
      </c>
      <c r="C21" s="17">
        <v>17585.990000000002</v>
      </c>
      <c r="D21" s="17">
        <v>17985.12</v>
      </c>
      <c r="E21" s="17">
        <v>15455.67</v>
      </c>
      <c r="F21" s="17">
        <f t="shared" ref="F21:G21" si="12">D21-C21</f>
        <v>399.12999999999738</v>
      </c>
      <c r="G21" s="17">
        <f t="shared" si="12"/>
        <v>-2529.4499999999989</v>
      </c>
      <c r="H21" s="17">
        <f t="shared" si="1"/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.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 t="s">
        <v>33</v>
      </c>
      <c r="B23" s="13">
        <f t="shared" ref="B23:H23" si="13">SUM(B9:B22)</f>
        <v>136634.28</v>
      </c>
      <c r="C23" s="13">
        <f t="shared" si="13"/>
        <v>136665.88999999998</v>
      </c>
      <c r="D23" s="13">
        <f t="shared" si="13"/>
        <v>131956.51</v>
      </c>
      <c r="E23" s="13">
        <f t="shared" si="13"/>
        <v>134680.25</v>
      </c>
      <c r="F23" s="13">
        <f t="shared" si="13"/>
        <v>-4709.3800000000065</v>
      </c>
      <c r="G23" s="13">
        <f t="shared" si="13"/>
        <v>2723.7400000000034</v>
      </c>
      <c r="H23" s="13">
        <f t="shared" si="13"/>
        <v>31.610000000000582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2" t="s">
        <v>39</v>
      </c>
      <c r="B26" s="3"/>
      <c r="C26" s="3"/>
      <c r="D26" s="3"/>
      <c r="E26" s="18" t="s">
        <v>40</v>
      </c>
      <c r="F26" s="18"/>
      <c r="G26" s="1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2" t="s">
        <v>35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9" t="s">
        <v>41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hidden="1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hidden="1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hidden="1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hidden="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hidden="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hidden="1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5" right="0.5" top="0.75" bottom="0.75" header="0" footer="0"/>
  <pageSetup orientation="landscape"/>
  <headerFooter>
    <oddFooter>&amp;L&amp;F 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grant cooper</cp:lastModifiedBy>
  <dcterms:created xsi:type="dcterms:W3CDTF">2022-04-01T11:37:55Z</dcterms:created>
  <dcterms:modified xsi:type="dcterms:W3CDTF">2025-01-14T17:53:31Z</dcterms:modified>
</cp:coreProperties>
</file>