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Yung Farm and Moon River (2023-00181)\PSC First Request\Exhibits\"/>
    </mc:Choice>
  </mc:AlternateContent>
  <bookViews>
    <workbookView xWindow="0" yWindow="0" windowWidth="24000" windowHeight="9600"/>
  </bookViews>
  <sheets>
    <sheet name="4" sheetId="1" r:id="rId1"/>
    <sheet name="10-Commonwealth" sheetId="2" r:id="rId2"/>
    <sheet name="10-Moon River" sheetId="3" r:id="rId3"/>
    <sheet name="10-Yung Farms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" l="1"/>
  <c r="D27" i="2" l="1"/>
  <c r="D11" i="2"/>
  <c r="J8" i="2"/>
  <c r="I8" i="2"/>
  <c r="F8" i="2"/>
  <c r="J10" i="3"/>
  <c r="I10" i="3"/>
  <c r="H10" i="3"/>
  <c r="F10" i="3"/>
  <c r="D10" i="3"/>
  <c r="J8" i="3"/>
  <c r="I8" i="3"/>
  <c r="F8" i="3"/>
  <c r="J10" i="4"/>
  <c r="I10" i="4"/>
  <c r="H10" i="4"/>
  <c r="F10" i="4"/>
  <c r="D10" i="4"/>
  <c r="J8" i="4"/>
  <c r="I8" i="4"/>
  <c r="F8" i="4"/>
</calcChain>
</file>

<file path=xl/sharedStrings.xml><?xml version="1.0" encoding="utf-8"?>
<sst xmlns="http://schemas.openxmlformats.org/spreadsheetml/2006/main" count="105" uniqueCount="43">
  <si>
    <t>Commonwealth</t>
  </si>
  <si>
    <t>Moon River</t>
  </si>
  <si>
    <t>Yung Farm</t>
  </si>
  <si>
    <t>Bluegrass Utility Operating Company</t>
  </si>
  <si>
    <t>DR 4; Plant in Service &amp; Accumulated Depreciation</t>
  </si>
  <si>
    <t>Plant in Service</t>
  </si>
  <si>
    <t>Accumulated Depreciation</t>
  </si>
  <si>
    <t>n/a</t>
  </si>
  <si>
    <t>Date of Annual Report Used</t>
  </si>
  <si>
    <t>In-Service Date</t>
  </si>
  <si>
    <t>System:</t>
  </si>
  <si>
    <t>Purchase Price</t>
  </si>
  <si>
    <t>closing cost</t>
  </si>
  <si>
    <t>Acct Name</t>
  </si>
  <si>
    <t>Acct #</t>
  </si>
  <si>
    <t>Plant Balance</t>
  </si>
  <si>
    <t>Dep %</t>
  </si>
  <si>
    <t>Dep Exp</t>
  </si>
  <si>
    <t>Total</t>
  </si>
  <si>
    <t>Allocated Value</t>
  </si>
  <si>
    <t>Note</t>
  </si>
  <si>
    <t>Journal Entry to transfer In-Service assets post acquisition</t>
  </si>
  <si>
    <t>Debit</t>
  </si>
  <si>
    <t>Credit</t>
  </si>
  <si>
    <t>Utility Plant Purchased</t>
  </si>
  <si>
    <t>Total closing consideration</t>
  </si>
  <si>
    <t>Moon  River</t>
  </si>
  <si>
    <t>Yung Farms</t>
  </si>
  <si>
    <t>*estimated</t>
  </si>
  <si>
    <t>Structures &amp; Improvements</t>
  </si>
  <si>
    <t>Land and Land Rights</t>
  </si>
  <si>
    <t>Estimated Closing Cost</t>
  </si>
  <si>
    <t>2022 Seller's Annual Report</t>
  </si>
  <si>
    <t>2022 Seller's Annual Report + Estimated Calculation</t>
  </si>
  <si>
    <t>CIAC-Accum Amort</t>
  </si>
  <si>
    <t xml:space="preserve">CIAC </t>
  </si>
  <si>
    <t>CIAC-Sewer</t>
  </si>
  <si>
    <t xml:space="preserve"> Estimated Calculation</t>
  </si>
  <si>
    <t>Acquisition Adjustment</t>
  </si>
  <si>
    <t>Purchase Price + Estimated Closing Cost</t>
  </si>
  <si>
    <t>NARUC Account</t>
  </si>
  <si>
    <t>DR 10 Purchase/Acquisition Assets</t>
  </si>
  <si>
    <t>*from Sellers 2022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</si>
</sst>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0.0%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/>
    <xf numFmtId="43" fontId="0" fillId="0" borderId="0" xfId="1" applyFont="1"/>
    <xf numFmtId="0" fontId="4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40" fontId="0" fillId="0" borderId="0" xfId="0" applyNumberFormat="1"/>
    <xf numFmtId="0" fontId="2" fillId="0" borderId="0" xfId="0" applyFont="1"/>
    <xf numFmtId="0" fontId="5" fillId="0" borderId="0" xfId="0" applyFont="1"/>
    <xf numFmtId="164" fontId="0" fillId="0" borderId="0" xfId="0" applyNumberFormat="1"/>
    <xf numFmtId="40" fontId="6" fillId="0" borderId="0" xfId="0" applyNumberFormat="1" applyFont="1"/>
    <xf numFmtId="165" fontId="0" fillId="0" borderId="0" xfId="2" applyNumberFormat="1" applyFont="1" applyFill="1"/>
    <xf numFmtId="40" fontId="2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40" fontId="3" fillId="0" borderId="2" xfId="0" applyNumberFormat="1" applyFont="1" applyBorder="1"/>
    <xf numFmtId="40" fontId="3" fillId="0" borderId="0" xfId="0" applyNumberFormat="1" applyFont="1"/>
    <xf numFmtId="0" fontId="7" fillId="0" borderId="0" xfId="0" applyFont="1"/>
    <xf numFmtId="0" fontId="8" fillId="0" borderId="1" xfId="0" applyFont="1" applyBorder="1"/>
    <xf numFmtId="0" fontId="0" fillId="0" borderId="1" xfId="0" applyBorder="1"/>
    <xf numFmtId="40" fontId="0" fillId="0" borderId="1" xfId="0" applyNumberFormat="1" applyBorder="1"/>
    <xf numFmtId="43" fontId="3" fillId="0" borderId="0" xfId="0" applyNumberFormat="1" applyFont="1"/>
    <xf numFmtId="43" fontId="0" fillId="0" borderId="0" xfId="0" applyNumberFormat="1"/>
    <xf numFmtId="166" fontId="0" fillId="0" borderId="0" xfId="0" applyNumberFormat="1"/>
    <xf numFmtId="0" fontId="9" fillId="0" borderId="0" xfId="0" applyFont="1"/>
    <xf numFmtId="43" fontId="2" fillId="0" borderId="0" xfId="1" applyFont="1" applyFill="1"/>
    <xf numFmtId="2" fontId="0" fillId="0" borderId="0" xfId="0" applyNumberFormat="1"/>
    <xf numFmtId="12" fontId="2" fillId="0" borderId="0" xfId="1" applyNumberFormat="1" applyFont="1" applyFill="1"/>
    <xf numFmtId="0" fontId="3" fillId="0" borderId="1" xfId="0" applyFont="1" applyBorder="1" applyAlignment="1">
      <alignment horizontal="left"/>
    </xf>
    <xf numFmtId="164" fontId="0" fillId="0" borderId="1" xfId="0" applyNumberFormat="1" applyBorder="1"/>
    <xf numFmtId="10" fontId="0" fillId="0" borderId="1" xfId="2" applyNumberFormat="1" applyFont="1" applyFill="1" applyBorder="1"/>
    <xf numFmtId="43" fontId="0" fillId="0" borderId="0" xfId="1" applyFont="1" applyFill="1"/>
    <xf numFmtId="0" fontId="10" fillId="0" borderId="0" xfId="0" applyFont="1"/>
    <xf numFmtId="0" fontId="11" fillId="0" borderId="0" xfId="0" applyFont="1"/>
    <xf numFmtId="43" fontId="0" fillId="2" borderId="0" xfId="1" applyFont="1" applyFill="1"/>
    <xf numFmtId="40" fontId="0" fillId="2" borderId="0" xfId="0" applyNumberFormat="1" applyFill="1"/>
    <xf numFmtId="40" fontId="3" fillId="2" borderId="0" xfId="0" applyNumberFormat="1" applyFont="1" applyFill="1"/>
    <xf numFmtId="40" fontId="6" fillId="2" borderId="0" xfId="0" applyNumberFormat="1" applyFont="1" applyFill="1"/>
    <xf numFmtId="40" fontId="3" fillId="2" borderId="2" xfId="0" applyNumberFormat="1" applyFont="1" applyFill="1" applyBorder="1"/>
    <xf numFmtId="43" fontId="0" fillId="2" borderId="1" xfId="1" applyFont="1" applyFill="1" applyBorder="1"/>
    <xf numFmtId="40" fontId="0" fillId="2" borderId="1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Layout" zoomScaleNormal="100" workbookViewId="0">
      <selection activeCell="F6" sqref="F6"/>
    </sheetView>
  </sheetViews>
  <sheetFormatPr defaultRowHeight="15" x14ac:dyDescent="0.25"/>
  <cols>
    <col min="3" max="3" width="17.28515625" customWidth="1"/>
    <col min="4" max="4" width="19.28515625" customWidth="1"/>
    <col min="5" max="5" width="23" customWidth="1"/>
    <col min="6" max="6" width="27.28515625" customWidth="1"/>
  </cols>
  <sheetData>
    <row r="1" spans="1:7" x14ac:dyDescent="0.25">
      <c r="A1" s="1" t="s">
        <v>3</v>
      </c>
    </row>
    <row r="2" spans="1:7" x14ac:dyDescent="0.25">
      <c r="A2" s="1" t="s">
        <v>4</v>
      </c>
    </row>
    <row r="5" spans="1:7" x14ac:dyDescent="0.25">
      <c r="D5" s="2" t="s">
        <v>40</v>
      </c>
      <c r="E5" s="2" t="s">
        <v>5</v>
      </c>
      <c r="F5" s="2" t="s">
        <v>6</v>
      </c>
      <c r="G5" s="1"/>
    </row>
    <row r="6" spans="1:7" x14ac:dyDescent="0.25">
      <c r="C6" s="1" t="s">
        <v>0</v>
      </c>
      <c r="D6" s="27">
        <v>311</v>
      </c>
      <c r="E6" s="3">
        <v>76100</v>
      </c>
      <c r="F6" s="35"/>
      <c r="G6" s="33" t="s">
        <v>42</v>
      </c>
    </row>
    <row r="7" spans="1:7" x14ac:dyDescent="0.25">
      <c r="C7" s="1" t="s">
        <v>1</v>
      </c>
      <c r="E7" t="s">
        <v>7</v>
      </c>
      <c r="F7" t="s">
        <v>7</v>
      </c>
    </row>
    <row r="8" spans="1:7" x14ac:dyDescent="0.25">
      <c r="C8" s="1" t="s">
        <v>2</v>
      </c>
      <c r="E8" t="s">
        <v>7</v>
      </c>
      <c r="F8" t="s">
        <v>7</v>
      </c>
    </row>
  </sheetData>
  <pageMargins left="0.7" right="0.7" top="0.75" bottom="0.75" header="0.3" footer="0.3"/>
  <pageSetup orientation="portrait" verticalDpi="0" r:id="rId1"/>
  <headerFooter>
    <oddHeader>&amp;R&amp;K000000REDACTED</oddHeader>
    <oddFooter>&amp;R&amp;8Case No. 2023-00181
Bluegrass Water's Response to PSC 1-4
Exhibit PSC 1-4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topLeftCell="E1" zoomScaleNormal="100" workbookViewId="0">
      <selection activeCell="I14" sqref="I14:J14"/>
    </sheetView>
  </sheetViews>
  <sheetFormatPr defaultRowHeight="15" x14ac:dyDescent="0.25"/>
  <cols>
    <col min="2" max="2" width="31.28515625" customWidth="1"/>
    <col min="4" max="4" width="29.28515625" customWidth="1"/>
    <col min="5" max="5" width="14.7109375" customWidth="1"/>
    <col min="6" max="6" width="28.7109375" customWidth="1"/>
    <col min="7" max="7" width="14" customWidth="1"/>
    <col min="8" max="8" width="26.5703125" customWidth="1"/>
    <col min="9" max="9" width="27.85546875" customWidth="1"/>
    <col min="10" max="10" width="33.85546875" customWidth="1"/>
  </cols>
  <sheetData>
    <row r="1" spans="1:11" ht="15.75" x14ac:dyDescent="0.25">
      <c r="A1" s="4" t="s">
        <v>3</v>
      </c>
    </row>
    <row r="2" spans="1:11" x14ac:dyDescent="0.25">
      <c r="A2" s="1" t="s">
        <v>41</v>
      </c>
    </row>
    <row r="3" spans="1:11" x14ac:dyDescent="0.25">
      <c r="A3" s="5"/>
      <c r="F3" s="6" t="s">
        <v>8</v>
      </c>
      <c r="G3" s="5">
        <v>44926</v>
      </c>
    </row>
    <row r="4" spans="1:11" x14ac:dyDescent="0.25">
      <c r="F4" s="6" t="s">
        <v>9</v>
      </c>
      <c r="G4" s="5">
        <v>45260</v>
      </c>
      <c r="H4" s="25" t="s">
        <v>28</v>
      </c>
    </row>
    <row r="5" spans="1:11" x14ac:dyDescent="0.25">
      <c r="A5" t="s">
        <v>10</v>
      </c>
      <c r="B5" s="1" t="s">
        <v>0</v>
      </c>
      <c r="F5" s="6" t="s">
        <v>11</v>
      </c>
      <c r="G5" s="36"/>
      <c r="H5" s="8"/>
    </row>
    <row r="6" spans="1:11" x14ac:dyDescent="0.25">
      <c r="F6" s="6" t="s">
        <v>12</v>
      </c>
      <c r="G6" s="36"/>
      <c r="H6" s="25" t="s">
        <v>28</v>
      </c>
    </row>
    <row r="8" spans="1:11" x14ac:dyDescent="0.25">
      <c r="A8" s="9"/>
      <c r="B8" s="9" t="s">
        <v>13</v>
      </c>
      <c r="C8" s="9" t="s">
        <v>14</v>
      </c>
      <c r="D8" s="9" t="s">
        <v>15</v>
      </c>
      <c r="E8" s="9" t="s">
        <v>16</v>
      </c>
      <c r="F8" s="9" t="str">
        <f>"AccDep"&amp;"-"&amp;TEXT(G3,"mm/dd/yyy")</f>
        <v>AccDep-12/31/2022</v>
      </c>
      <c r="G8" s="9"/>
      <c r="H8" s="9" t="s">
        <v>17</v>
      </c>
      <c r="I8" s="9" t="str">
        <f>"AccDep"&amp;"-"&amp;TEXT(G4,"mm/dd/yyy")</f>
        <v>AccDep-11/30/2023</v>
      </c>
      <c r="J8" s="9" t="str">
        <f>"NBV"&amp;"-"&amp;TEXT(G4,"mm/dd/yyy")</f>
        <v>NBV-11/30/2023</v>
      </c>
      <c r="K8" s="9"/>
    </row>
    <row r="9" spans="1:11" x14ac:dyDescent="0.25">
      <c r="B9" s="18" t="s">
        <v>29</v>
      </c>
      <c r="C9" s="10">
        <v>311</v>
      </c>
      <c r="D9" s="11">
        <v>76100</v>
      </c>
      <c r="E9" s="12">
        <v>3.3300000000000003E-2</v>
      </c>
      <c r="F9" s="38"/>
      <c r="G9" s="7"/>
      <c r="H9" s="35"/>
      <c r="I9" s="36"/>
      <c r="J9" s="36"/>
      <c r="K9" s="13"/>
    </row>
    <row r="10" spans="1:11" x14ac:dyDescent="0.25">
      <c r="C10" s="10"/>
      <c r="D10" s="7"/>
      <c r="E10" s="7"/>
      <c r="F10" s="7"/>
      <c r="G10" s="7"/>
      <c r="H10" s="7"/>
      <c r="I10" s="7"/>
    </row>
    <row r="11" spans="1:11" x14ac:dyDescent="0.25">
      <c r="A11" s="1"/>
      <c r="B11" s="14" t="s">
        <v>18</v>
      </c>
      <c r="C11" s="15"/>
      <c r="D11" s="16">
        <f>SUM(D9:D9)</f>
        <v>76100</v>
      </c>
      <c r="E11" s="17"/>
      <c r="F11" s="39"/>
      <c r="G11" s="17"/>
      <c r="H11" s="39"/>
      <c r="I11" s="39"/>
      <c r="J11" s="39"/>
      <c r="K11" s="1"/>
    </row>
    <row r="12" spans="1:11" x14ac:dyDescent="0.25">
      <c r="A12" s="1"/>
      <c r="B12" s="14"/>
      <c r="C12" s="15"/>
      <c r="D12" s="17"/>
      <c r="E12" s="17"/>
      <c r="F12" s="17"/>
      <c r="G12" s="17"/>
      <c r="H12" s="17"/>
      <c r="I12" s="17"/>
      <c r="J12" s="17"/>
      <c r="K12" s="1"/>
    </row>
    <row r="13" spans="1:11" x14ac:dyDescent="0.25">
      <c r="A13" s="1"/>
      <c r="B13" s="14"/>
      <c r="C13" s="15"/>
      <c r="D13" s="17"/>
      <c r="E13" s="17"/>
      <c r="F13" s="17"/>
      <c r="G13" s="17"/>
      <c r="H13" s="17"/>
      <c r="I13" s="17"/>
      <c r="J13" s="17"/>
      <c r="K13" s="1"/>
    </row>
    <row r="14" spans="1:11" x14ac:dyDescent="0.25">
      <c r="A14" s="1"/>
      <c r="B14" s="29" t="s">
        <v>36</v>
      </c>
      <c r="C14" s="30">
        <v>271</v>
      </c>
      <c r="D14" s="21">
        <v>61204.480000000003</v>
      </c>
      <c r="E14" s="31">
        <v>3.3300000000000003E-2</v>
      </c>
      <c r="F14" s="21"/>
      <c r="G14" s="21"/>
      <c r="H14" s="40"/>
      <c r="I14" s="41"/>
      <c r="J14" s="41"/>
      <c r="K14" s="1"/>
    </row>
    <row r="15" spans="1:11" x14ac:dyDescent="0.25">
      <c r="C15" s="10"/>
      <c r="D15" s="7"/>
      <c r="E15" s="7"/>
      <c r="F15" s="7"/>
      <c r="G15" s="7"/>
      <c r="H15" s="7"/>
      <c r="I15" s="7"/>
      <c r="J15" s="7"/>
    </row>
    <row r="16" spans="1:11" x14ac:dyDescent="0.25">
      <c r="C16" s="10"/>
      <c r="D16" s="7"/>
      <c r="E16" s="7"/>
      <c r="F16" s="7"/>
      <c r="G16" s="7"/>
      <c r="H16" s="7"/>
      <c r="I16" s="7"/>
    </row>
    <row r="17" spans="1:11" x14ac:dyDescent="0.25">
      <c r="B17" s="19" t="s">
        <v>21</v>
      </c>
      <c r="C17" s="20"/>
      <c r="D17" s="21"/>
      <c r="E17" s="21"/>
      <c r="F17" s="21"/>
      <c r="G17" s="21"/>
      <c r="H17" s="7"/>
      <c r="I17" s="7"/>
      <c r="J17" s="22"/>
    </row>
    <row r="18" spans="1:11" x14ac:dyDescent="0.25">
      <c r="A18" s="1"/>
      <c r="B18" s="1" t="s">
        <v>13</v>
      </c>
      <c r="C18" s="1" t="s">
        <v>14</v>
      </c>
      <c r="D18" s="1" t="s">
        <v>22</v>
      </c>
      <c r="E18" s="1" t="s">
        <v>23</v>
      </c>
      <c r="F18" s="1" t="s">
        <v>20</v>
      </c>
      <c r="G18" s="1"/>
      <c r="H18" s="1"/>
      <c r="I18" s="9"/>
      <c r="J18" s="1"/>
      <c r="K18" s="1"/>
    </row>
    <row r="19" spans="1:11" x14ac:dyDescent="0.25">
      <c r="B19" t="s">
        <v>24</v>
      </c>
      <c r="C19" s="10">
        <v>106</v>
      </c>
      <c r="D19" s="7"/>
      <c r="E19" s="36"/>
      <c r="F19" t="s">
        <v>25</v>
      </c>
      <c r="I19" s="28"/>
      <c r="K19" s="23"/>
    </row>
    <row r="20" spans="1:11" x14ac:dyDescent="0.25">
      <c r="B20" t="s">
        <v>30</v>
      </c>
      <c r="C20" s="10">
        <v>370</v>
      </c>
      <c r="D20" s="7">
        <v>4000</v>
      </c>
      <c r="E20" s="7"/>
      <c r="F20" t="s">
        <v>31</v>
      </c>
      <c r="I20" s="10"/>
    </row>
    <row r="21" spans="1:11" x14ac:dyDescent="0.25">
      <c r="B21" s="18" t="s">
        <v>29</v>
      </c>
      <c r="C21" s="10">
        <v>311</v>
      </c>
      <c r="D21" s="7">
        <v>76100</v>
      </c>
      <c r="E21" s="7"/>
      <c r="F21" t="s">
        <v>32</v>
      </c>
      <c r="I21" s="10"/>
    </row>
    <row r="22" spans="1:11" x14ac:dyDescent="0.25">
      <c r="B22" t="s">
        <v>6</v>
      </c>
      <c r="C22" s="10">
        <v>108</v>
      </c>
      <c r="E22" s="36"/>
      <c r="F22" t="s">
        <v>33</v>
      </c>
      <c r="I22" s="10"/>
    </row>
    <row r="23" spans="1:11" x14ac:dyDescent="0.25">
      <c r="B23" t="s">
        <v>34</v>
      </c>
      <c r="C23" s="10">
        <v>272</v>
      </c>
      <c r="D23" s="7">
        <f>I14</f>
        <v>0</v>
      </c>
      <c r="E23" s="7"/>
      <c r="F23" t="s">
        <v>37</v>
      </c>
      <c r="I23" s="10"/>
    </row>
    <row r="24" spans="1:11" x14ac:dyDescent="0.25">
      <c r="B24" t="s">
        <v>35</v>
      </c>
      <c r="C24" s="10">
        <v>271</v>
      </c>
      <c r="E24" s="36"/>
      <c r="F24" t="s">
        <v>32</v>
      </c>
      <c r="I24" s="10"/>
    </row>
    <row r="25" spans="1:11" x14ac:dyDescent="0.25">
      <c r="B25" t="s">
        <v>38</v>
      </c>
      <c r="C25" s="10">
        <v>114</v>
      </c>
      <c r="D25" s="7">
        <v>12453.89</v>
      </c>
      <c r="E25" s="7"/>
      <c r="F25" t="s">
        <v>19</v>
      </c>
      <c r="I25" s="10"/>
    </row>
    <row r="26" spans="1:11" x14ac:dyDescent="0.25">
      <c r="F26" s="7"/>
      <c r="G26" s="24"/>
      <c r="H26" s="7"/>
      <c r="I26" s="7"/>
    </row>
    <row r="27" spans="1:11" x14ac:dyDescent="0.25">
      <c r="D27" s="17">
        <f>SUM(D19:D25)</f>
        <v>92553.89</v>
      </c>
      <c r="E27" s="37"/>
      <c r="F27" s="7"/>
      <c r="I27" s="7"/>
    </row>
    <row r="28" spans="1:11" x14ac:dyDescent="0.25">
      <c r="E28" s="7"/>
      <c r="F28" s="7"/>
    </row>
    <row r="30" spans="1:11" x14ac:dyDescent="0.25">
      <c r="F30" s="7"/>
      <c r="G30" s="34"/>
    </row>
  </sheetData>
  <pageMargins left="0.7" right="0.7" top="0.75" bottom="0.75" header="0.3" footer="0.3"/>
  <pageSetup orientation="portrait" verticalDpi="0" r:id="rId1"/>
  <headerFooter>
    <oddHeader>&amp;R&amp;K000000REDACTED</oddHeader>
    <oddFooter>&amp;R&amp;8Case No. 2023-00181
Bluegrass Water's Response to PSC 1-4
Exhibit PSC 1-4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activeCell="G5" sqref="G5:G6"/>
    </sheetView>
  </sheetViews>
  <sheetFormatPr defaultRowHeight="15" x14ac:dyDescent="0.25"/>
  <cols>
    <col min="2" max="2" width="25.85546875" customWidth="1"/>
    <col min="3" max="12" width="18.140625" customWidth="1"/>
  </cols>
  <sheetData>
    <row r="1" spans="1:11" ht="15.75" x14ac:dyDescent="0.25">
      <c r="A1" s="4" t="s">
        <v>3</v>
      </c>
    </row>
    <row r="2" spans="1:11" x14ac:dyDescent="0.25">
      <c r="A2" s="1" t="s">
        <v>41</v>
      </c>
    </row>
    <row r="3" spans="1:11" x14ac:dyDescent="0.25">
      <c r="A3" s="5"/>
      <c r="F3" s="6" t="s">
        <v>8</v>
      </c>
      <c r="G3" s="5" t="s">
        <v>7</v>
      </c>
    </row>
    <row r="4" spans="1:11" x14ac:dyDescent="0.25">
      <c r="F4" s="6" t="s">
        <v>9</v>
      </c>
      <c r="G4" s="5">
        <v>45260</v>
      </c>
      <c r="H4" s="25" t="s">
        <v>28</v>
      </c>
    </row>
    <row r="5" spans="1:11" x14ac:dyDescent="0.25">
      <c r="A5" t="s">
        <v>10</v>
      </c>
      <c r="B5" s="1" t="s">
        <v>26</v>
      </c>
      <c r="F5" s="6" t="s">
        <v>11</v>
      </c>
      <c r="G5" s="36"/>
      <c r="H5" s="8"/>
    </row>
    <row r="6" spans="1:11" x14ac:dyDescent="0.25">
      <c r="F6" s="6" t="s">
        <v>12</v>
      </c>
      <c r="G6" s="36"/>
      <c r="H6" s="25" t="s">
        <v>28</v>
      </c>
    </row>
    <row r="8" spans="1:11" x14ac:dyDescent="0.25">
      <c r="A8" s="9"/>
      <c r="B8" s="9" t="s">
        <v>13</v>
      </c>
      <c r="C8" s="9" t="s">
        <v>14</v>
      </c>
      <c r="D8" s="9" t="s">
        <v>15</v>
      </c>
      <c r="E8" s="9" t="s">
        <v>16</v>
      </c>
      <c r="F8" s="9" t="str">
        <f>"AccDep"&amp;"-"&amp;TEXT(G3,"mm/dd/yyy")</f>
        <v>AccDep-n/a</v>
      </c>
      <c r="G8" s="9"/>
      <c r="H8" s="9" t="s">
        <v>17</v>
      </c>
      <c r="I8" s="9" t="str">
        <f>"AccDep"&amp;"-"&amp;TEXT(G4,"mm/dd/yyy")</f>
        <v>AccDep-11/30/2023</v>
      </c>
      <c r="J8" s="9" t="str">
        <f>"NBV"&amp;"-"&amp;TEXT(G4,"mm/dd/yyy")</f>
        <v>NBV-11/30/2023</v>
      </c>
      <c r="K8" s="9"/>
    </row>
    <row r="9" spans="1:11" x14ac:dyDescent="0.25">
      <c r="C9" s="10"/>
      <c r="D9" s="11"/>
      <c r="E9" s="12"/>
      <c r="F9" s="11"/>
      <c r="G9" s="7"/>
      <c r="H9" s="32"/>
      <c r="I9" s="7"/>
      <c r="J9" s="7"/>
      <c r="K9" s="13"/>
    </row>
    <row r="10" spans="1:11" x14ac:dyDescent="0.25">
      <c r="A10" s="1"/>
      <c r="B10" s="14" t="s">
        <v>18</v>
      </c>
      <c r="C10" s="15"/>
      <c r="D10" s="16">
        <f>SUM(D9:D9)</f>
        <v>0</v>
      </c>
      <c r="E10" s="17"/>
      <c r="F10" s="16">
        <f>SUM(F9:F9)</f>
        <v>0</v>
      </c>
      <c r="G10" s="17"/>
      <c r="H10" s="16">
        <f>SUM(H9:H9)</f>
        <v>0</v>
      </c>
      <c r="I10" s="16">
        <f>SUM(I9:I9)</f>
        <v>0</v>
      </c>
      <c r="J10" s="16">
        <f>SUM(J9:J9)</f>
        <v>0</v>
      </c>
      <c r="K10" s="1"/>
    </row>
    <row r="11" spans="1:11" x14ac:dyDescent="0.25">
      <c r="A11" s="1"/>
      <c r="B11" s="14"/>
      <c r="C11" s="15"/>
      <c r="D11" s="17"/>
      <c r="E11" s="17"/>
      <c r="F11" s="17"/>
      <c r="G11" s="17"/>
      <c r="H11" s="17"/>
      <c r="I11" s="17"/>
      <c r="J11" s="17"/>
      <c r="K11" s="1"/>
    </row>
    <row r="12" spans="1:11" x14ac:dyDescent="0.25">
      <c r="C12" s="10"/>
      <c r="D12" s="7"/>
      <c r="E12" s="7"/>
      <c r="F12" s="7"/>
      <c r="G12" s="7"/>
      <c r="H12" s="7"/>
      <c r="I12" s="7"/>
      <c r="J12" s="7"/>
    </row>
    <row r="13" spans="1:11" x14ac:dyDescent="0.25">
      <c r="C13" s="10"/>
      <c r="D13" s="7"/>
      <c r="E13" s="7"/>
      <c r="F13" s="7"/>
      <c r="G13" s="7"/>
      <c r="H13" s="7"/>
      <c r="I13" s="7"/>
    </row>
    <row r="14" spans="1:11" x14ac:dyDescent="0.25">
      <c r="B14" s="19" t="s">
        <v>21</v>
      </c>
      <c r="C14" s="20"/>
      <c r="D14" s="21"/>
      <c r="E14" s="21"/>
      <c r="F14" s="21"/>
      <c r="G14" s="21"/>
      <c r="H14" s="7"/>
      <c r="I14" s="7"/>
      <c r="J14" s="22"/>
    </row>
    <row r="15" spans="1:11" x14ac:dyDescent="0.25">
      <c r="A15" s="1"/>
      <c r="B15" s="1" t="s">
        <v>13</v>
      </c>
      <c r="C15" s="1" t="s">
        <v>14</v>
      </c>
      <c r="D15" s="1" t="s">
        <v>22</v>
      </c>
      <c r="E15" s="1" t="s">
        <v>23</v>
      </c>
      <c r="F15" s="1" t="s">
        <v>20</v>
      </c>
      <c r="G15" s="1"/>
      <c r="H15" s="1"/>
      <c r="I15" s="9"/>
      <c r="J15" s="1"/>
      <c r="K15" s="1"/>
    </row>
    <row r="16" spans="1:11" x14ac:dyDescent="0.25">
      <c r="B16" t="s">
        <v>24</v>
      </c>
      <c r="C16" s="10">
        <v>106</v>
      </c>
      <c r="D16" s="7"/>
      <c r="E16" s="36"/>
      <c r="F16" t="s">
        <v>25</v>
      </c>
      <c r="I16" s="26"/>
      <c r="K16" s="23"/>
    </row>
    <row r="17" spans="2:9" x14ac:dyDescent="0.25">
      <c r="B17" t="s">
        <v>30</v>
      </c>
      <c r="C17" s="10">
        <v>370</v>
      </c>
      <c r="D17" s="36"/>
      <c r="E17" s="7"/>
      <c r="F17" t="s">
        <v>39</v>
      </c>
      <c r="I17" s="10"/>
    </row>
    <row r="18" spans="2:9" x14ac:dyDescent="0.25">
      <c r="C18" s="10"/>
      <c r="D18" s="7"/>
      <c r="E18" s="7"/>
      <c r="I18" s="10"/>
    </row>
    <row r="19" spans="2:9" x14ac:dyDescent="0.25">
      <c r="D19" s="37"/>
      <c r="E19" s="37"/>
      <c r="F19" s="7"/>
      <c r="G19" s="24"/>
      <c r="H19" s="7"/>
      <c r="I19" s="7"/>
    </row>
    <row r="20" spans="2:9" x14ac:dyDescent="0.25">
      <c r="F20" s="7"/>
      <c r="I20" s="7"/>
    </row>
    <row r="21" spans="2:9" x14ac:dyDescent="0.25">
      <c r="E21" s="7"/>
      <c r="F21" s="7"/>
    </row>
  </sheetData>
  <pageMargins left="0.7" right="0.7" top="0.75" bottom="0.75" header="0.3" footer="0.3"/>
  <pageSetup orientation="portrait" verticalDpi="0" r:id="rId1"/>
  <headerFooter>
    <oddHeader>&amp;R&amp;K000000REDACTED</oddHeader>
    <oddFooter>&amp;R&amp;8Case No. 2023-00181
Bluegrass Water's Response to PSC 1-4
Exhibit PSC 1-4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Layout" zoomScaleNormal="100" workbookViewId="0">
      <selection activeCell="G16" sqref="G16"/>
    </sheetView>
  </sheetViews>
  <sheetFormatPr defaultRowHeight="15" x14ac:dyDescent="0.25"/>
  <cols>
    <col min="1" max="1" width="16" customWidth="1"/>
    <col min="2" max="2" width="26.5703125" customWidth="1"/>
    <col min="3" max="3" width="18.28515625" customWidth="1"/>
    <col min="4" max="4" width="12.85546875" bestFit="1" customWidth="1"/>
    <col min="5" max="5" width="10" bestFit="1" customWidth="1"/>
    <col min="6" max="6" width="26" bestFit="1" customWidth="1"/>
    <col min="7" max="7" width="17.5703125" customWidth="1"/>
    <col min="8" max="8" width="28.5703125" customWidth="1"/>
    <col min="9" max="9" width="18.28515625" bestFit="1" customWidth="1"/>
    <col min="10" max="10" width="15.42578125" bestFit="1" customWidth="1"/>
  </cols>
  <sheetData>
    <row r="1" spans="1:11" ht="15.75" x14ac:dyDescent="0.25">
      <c r="A1" s="4" t="s">
        <v>3</v>
      </c>
    </row>
    <row r="2" spans="1:11" x14ac:dyDescent="0.25">
      <c r="A2" s="1" t="s">
        <v>41</v>
      </c>
    </row>
    <row r="3" spans="1:11" x14ac:dyDescent="0.25">
      <c r="A3" s="5"/>
      <c r="F3" s="6" t="s">
        <v>8</v>
      </c>
      <c r="G3" s="5" t="s">
        <v>7</v>
      </c>
    </row>
    <row r="4" spans="1:11" x14ac:dyDescent="0.25">
      <c r="F4" s="6" t="s">
        <v>9</v>
      </c>
      <c r="G4" s="5">
        <v>45260</v>
      </c>
      <c r="H4" s="25" t="s">
        <v>28</v>
      </c>
    </row>
    <row r="5" spans="1:11" x14ac:dyDescent="0.25">
      <c r="A5" t="s">
        <v>10</v>
      </c>
      <c r="B5" s="1" t="s">
        <v>27</v>
      </c>
      <c r="F5" s="6" t="s">
        <v>11</v>
      </c>
      <c r="G5" s="36"/>
      <c r="H5" s="8"/>
    </row>
    <row r="6" spans="1:11" x14ac:dyDescent="0.25">
      <c r="F6" s="6" t="s">
        <v>12</v>
      </c>
      <c r="G6" s="36"/>
      <c r="H6" s="25" t="s">
        <v>28</v>
      </c>
    </row>
    <row r="8" spans="1:11" x14ac:dyDescent="0.25">
      <c r="A8" s="9"/>
      <c r="B8" s="9" t="s">
        <v>13</v>
      </c>
      <c r="C8" s="9" t="s">
        <v>14</v>
      </c>
      <c r="D8" s="9" t="s">
        <v>15</v>
      </c>
      <c r="E8" s="9" t="s">
        <v>16</v>
      </c>
      <c r="F8" s="9" t="str">
        <f>"AccDep"&amp;"-"&amp;TEXT(G3,"mm/dd/yyy")</f>
        <v>AccDep-n/a</v>
      </c>
      <c r="G8" s="9"/>
      <c r="H8" s="9" t="s">
        <v>17</v>
      </c>
      <c r="I8" s="9" t="str">
        <f>"AccDep"&amp;"-"&amp;TEXT(G4,"mm/dd/yyy")</f>
        <v>AccDep-11/30/2023</v>
      </c>
      <c r="J8" s="9" t="str">
        <f>"NBV"&amp;"-"&amp;TEXT(G4,"mm/dd/yyy")</f>
        <v>NBV-11/30/2023</v>
      </c>
      <c r="K8" s="9"/>
    </row>
    <row r="9" spans="1:11" x14ac:dyDescent="0.25">
      <c r="C9" s="10"/>
      <c r="D9" s="11"/>
      <c r="E9" s="12"/>
      <c r="F9" s="11"/>
      <c r="G9" s="7"/>
      <c r="H9" s="32"/>
      <c r="I9" s="7"/>
      <c r="J9" s="7"/>
      <c r="K9" s="13"/>
    </row>
    <row r="10" spans="1:11" x14ac:dyDescent="0.25">
      <c r="A10" s="1"/>
      <c r="B10" s="14" t="s">
        <v>18</v>
      </c>
      <c r="C10" s="15"/>
      <c r="D10" s="16">
        <f>SUM(D9:D9)</f>
        <v>0</v>
      </c>
      <c r="E10" s="17"/>
      <c r="F10" s="16">
        <f>SUM(F9:F9)</f>
        <v>0</v>
      </c>
      <c r="G10" s="17"/>
      <c r="H10" s="16">
        <f>SUM(H9:H9)</f>
        <v>0</v>
      </c>
      <c r="I10" s="16">
        <f>SUM(I9:I9)</f>
        <v>0</v>
      </c>
      <c r="J10" s="16">
        <f>SUM(J9:J9)</f>
        <v>0</v>
      </c>
      <c r="K10" s="1"/>
    </row>
    <row r="11" spans="1:11" x14ac:dyDescent="0.25">
      <c r="C11" s="10"/>
      <c r="D11" s="7"/>
      <c r="E11" s="7"/>
      <c r="F11" s="7"/>
      <c r="G11" s="7"/>
      <c r="H11" s="7"/>
      <c r="I11" s="7"/>
    </row>
    <row r="12" spans="1:11" x14ac:dyDescent="0.25">
      <c r="B12" s="19" t="s">
        <v>21</v>
      </c>
      <c r="C12" s="20"/>
      <c r="D12" s="21"/>
      <c r="E12" s="21"/>
      <c r="F12" s="21"/>
      <c r="G12" s="21"/>
      <c r="H12" s="7"/>
      <c r="I12" s="7"/>
      <c r="J12" s="22"/>
    </row>
    <row r="13" spans="1:11" x14ac:dyDescent="0.25">
      <c r="A13" s="1"/>
      <c r="B13" s="1" t="s">
        <v>13</v>
      </c>
      <c r="C13" s="1" t="s">
        <v>14</v>
      </c>
      <c r="D13" s="1" t="s">
        <v>22</v>
      </c>
      <c r="E13" s="1" t="s">
        <v>23</v>
      </c>
      <c r="F13" s="1" t="s">
        <v>20</v>
      </c>
      <c r="G13" s="1"/>
      <c r="H13" s="1"/>
      <c r="I13" s="7"/>
      <c r="J13" s="1"/>
      <c r="K13" s="1"/>
    </row>
    <row r="14" spans="1:11" x14ac:dyDescent="0.25">
      <c r="B14" t="s">
        <v>24</v>
      </c>
      <c r="C14" s="10">
        <v>106</v>
      </c>
      <c r="D14" s="7"/>
      <c r="E14" s="36"/>
      <c r="F14" t="s">
        <v>25</v>
      </c>
      <c r="I14" s="9"/>
      <c r="K14" s="23"/>
    </row>
    <row r="15" spans="1:11" x14ac:dyDescent="0.25">
      <c r="B15" t="s">
        <v>30</v>
      </c>
      <c r="C15" s="10">
        <v>370</v>
      </c>
      <c r="D15" s="36"/>
      <c r="E15" s="7"/>
      <c r="F15" t="s">
        <v>39</v>
      </c>
      <c r="I15" s="26"/>
    </row>
    <row r="16" spans="1:11" x14ac:dyDescent="0.25">
      <c r="C16" s="10"/>
      <c r="D16" s="7"/>
      <c r="E16" s="7"/>
      <c r="I16" s="10"/>
    </row>
    <row r="17" spans="4:9" x14ac:dyDescent="0.25">
      <c r="D17" s="37"/>
      <c r="E17" s="37"/>
      <c r="F17" s="7"/>
      <c r="G17" s="24"/>
      <c r="H17" s="7"/>
      <c r="I17" s="7"/>
    </row>
    <row r="18" spans="4:9" x14ac:dyDescent="0.25">
      <c r="F18" s="7"/>
      <c r="I18" s="7"/>
    </row>
    <row r="19" spans="4:9" x14ac:dyDescent="0.25">
      <c r="E19" s="7"/>
      <c r="F19" s="7"/>
    </row>
  </sheetData>
  <pageMargins left="0.7" right="0.7" top="0.75" bottom="0.75" header="0.3" footer="0.3"/>
  <pageSetup orientation="portrait" verticalDpi="0" r:id="rId1"/>
  <headerFooter>
    <oddHeader>&amp;R&amp;K000000REDACTED</oddHeader>
    <oddFooter>&amp;R&amp;8Case No. 2023-00181
Bluegrass Water's Response to PSC 1-4
Exhibit PSC 1-4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3ec89abc-ad3a-46b4-a837-d349357b666d">
      <Terms xmlns="http://schemas.microsoft.com/office/infopath/2007/PartnerControls"/>
    </lcf76f155ced4ddcb4097134ff3c332f>
    <Drawn xmlns="3ec89abc-ad3a-46b4-a837-d349357b666d">false</Drawn>
    <ycvr xmlns="3ec89abc-ad3a-46b4-a837-d349357b66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9C676DCE94C4D99D9518BAC9E2225" ma:contentTypeVersion="21" ma:contentTypeDescription="Create a new document." ma:contentTypeScope="" ma:versionID="7a4c1bb5605e3c7bfdca1bd2d2bf7637">
  <xsd:schema xmlns:xsd="http://www.w3.org/2001/XMLSchema" xmlns:xs="http://www.w3.org/2001/XMLSchema" xmlns:p="http://schemas.microsoft.com/office/2006/metadata/properties" xmlns:ns2="3ec89abc-ad3a-46b4-a837-d349357b666d" xmlns:ns3="219c5758-d311-4f49-8eb7-a0c37216249c" targetNamespace="http://schemas.microsoft.com/office/2006/metadata/properties" ma:root="true" ma:fieldsID="838010caa602c93fa8c87a089be087f5" ns2:_="" ns3:_="">
    <xsd:import namespace="3ec89abc-ad3a-46b4-a837-d349357b666d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Draw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ycv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89abc-ad3a-46b4-a837-d349357b6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Drawn" ma:index="16" nillable="true" ma:displayName="Drawn" ma:default="0" ma:description="Indicates file has been drafted in CAD." ma:format="Dropdown" ma:internalName="Drawn">
      <xsd:simpleType>
        <xsd:restriction base="dms:Boolea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cvr" ma:index="21" nillable="true" ma:displayName="Associated Case" ma:format="Dropdown" ma:internalName="ycvr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47A56B-152E-4F87-A5D7-BBB84ACEE1F0}">
  <ds:schemaRefs>
    <ds:schemaRef ds:uri="http://schemas.microsoft.com/office/2006/metadata/properties"/>
    <ds:schemaRef ds:uri="219c5758-d311-4f49-8eb7-a0c37216249c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ec89abc-ad3a-46b4-a837-d349357b666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A27C063-B13C-497C-962F-3CA67C362F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A42B3B-2D88-4FFF-82F6-F5A8CDF25C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c89abc-ad3a-46b4-a837-d349357b666d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</vt:lpstr>
      <vt:lpstr>10-Commonwealth</vt:lpstr>
      <vt:lpstr>10-Moon River</vt:lpstr>
      <vt:lpstr>10-Yung Farms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2023-06-28T17:45:25Z</dcterms:created>
  <dcterms:modified xsi:type="dcterms:W3CDTF">2023-07-11T19:28:18Z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  <property fmtid="{D5CDD505-2E9C-101B-9397-08002B2CF9AE}" pid="3" name="MediaServiceImageTags">
    <vt:lpwstr/>
  </property>
</Properties>
</file>