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icing\Rate Cases\KPCo\2023 Base Case\Testimony\Katy\Workpapers\"/>
    </mc:Choice>
  </mc:AlternateContent>
  <xr:revisionPtr revIDLastSave="0" documentId="13_ncr:1_{C12D34A6-1B92-424C-89AB-DC5EE65CB463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KPCo March 2023 101 106" sheetId="1" r:id="rId1"/>
    <sheet name="101" sheetId="2" r:id="rId2"/>
    <sheet name="106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4" i="3" l="1"/>
  <c r="O56" i="3"/>
  <c r="O39" i="3"/>
  <c r="O21" i="3"/>
  <c r="O9" i="3"/>
  <c r="O103" i="2"/>
  <c r="O102" i="2"/>
  <c r="O97" i="2"/>
  <c r="O91" i="2"/>
  <c r="O89" i="2"/>
  <c r="O85" i="2"/>
  <c r="O81" i="2"/>
  <c r="O77" i="2"/>
  <c r="O74" i="2"/>
  <c r="O68" i="2"/>
  <c r="O64" i="2"/>
  <c r="O104" i="2"/>
  <c r="O9" i="2"/>
  <c r="O58" i="2"/>
  <c r="O50" i="2"/>
  <c r="O47" i="2"/>
  <c r="O61" i="2"/>
  <c r="O44" i="2"/>
  <c r="O41" i="2"/>
  <c r="O34" i="2"/>
  <c r="O36" i="2"/>
  <c r="O28" i="2"/>
  <c r="O30" i="2"/>
  <c r="P45" i="2"/>
  <c r="O25" i="2"/>
  <c r="O23" i="2"/>
  <c r="O21" i="2"/>
  <c r="O19" i="2"/>
  <c r="O17" i="2"/>
  <c r="O15" i="2"/>
  <c r="O13" i="2"/>
  <c r="P26" i="2" l="1"/>
  <c r="S5" i="1"/>
  <c r="S4" i="1"/>
  <c r="S3" i="1"/>
  <c r="S2" i="1"/>
</calcChain>
</file>

<file path=xl/sharedStrings.xml><?xml version="1.0" encoding="utf-8"?>
<sst xmlns="http://schemas.openxmlformats.org/spreadsheetml/2006/main" count="3760" uniqueCount="107">
  <si>
    <t>start_month</t>
  </si>
  <si>
    <t>end_month</t>
  </si>
  <si>
    <t>set_of_books</t>
  </si>
  <si>
    <t>company</t>
  </si>
  <si>
    <t>business_segment</t>
  </si>
  <si>
    <t>description</t>
  </si>
  <si>
    <t>state_id</t>
  </si>
  <si>
    <t>long_description</t>
  </si>
  <si>
    <t>begin_bal</t>
  </si>
  <si>
    <t>additions</t>
  </si>
  <si>
    <t>retirements</t>
  </si>
  <si>
    <t>trans_adj</t>
  </si>
  <si>
    <t>end_bal</t>
  </si>
  <si>
    <t>03/2023</t>
  </si>
  <si>
    <t>SEC</t>
  </si>
  <si>
    <t>Kentucky Power - Distr</t>
  </si>
  <si>
    <t>Regulated</t>
  </si>
  <si>
    <t>1010001 Plant In Service</t>
  </si>
  <si>
    <t xml:space="preserve">KY                </t>
  </si>
  <si>
    <t>KY</t>
  </si>
  <si>
    <t>30200 - Franchises and Consents</t>
  </si>
  <si>
    <t>30300 - Intangible Property</t>
  </si>
  <si>
    <t>35300 - Station Equipment</t>
  </si>
  <si>
    <t>36000 - Land</t>
  </si>
  <si>
    <t>36010 - Land Rights</t>
  </si>
  <si>
    <t>36100 - Structures and Improvements</t>
  </si>
  <si>
    <t>36200 - Station Equipment</t>
  </si>
  <si>
    <t>36216 - Station Equipment-SmartGrid</t>
  </si>
  <si>
    <t>36400 - Poles, Towers and Fixtures</t>
  </si>
  <si>
    <t>36500 - Overhead Conductors, Device</t>
  </si>
  <si>
    <t>36600 - Underground Conduit</t>
  </si>
  <si>
    <t>36700 - Undergrnd Conductors,Device</t>
  </si>
  <si>
    <t>36800 - Line Transformers</t>
  </si>
  <si>
    <t>36900 - Services</t>
  </si>
  <si>
    <t>37000 - Meters</t>
  </si>
  <si>
    <t>37100 - Installs Customer Premises</t>
  </si>
  <si>
    <t>37300 - Street Lghtng &amp; Signal Sys</t>
  </si>
  <si>
    <t>38900 - Land</t>
  </si>
  <si>
    <t>38910 - Land Rights</t>
  </si>
  <si>
    <t>39000 - Structures and Improvements</t>
  </si>
  <si>
    <t>39100 - Office Furniture, Equipment</t>
  </si>
  <si>
    <t>39111 - Office Equip - Computers</t>
  </si>
  <si>
    <t>39200 - Transportation Equipment</t>
  </si>
  <si>
    <t>39300 - Stores Equipment</t>
  </si>
  <si>
    <t>39400 - Tools</t>
  </si>
  <si>
    <t>39500 - Laboratory Equipment</t>
  </si>
  <si>
    <t>39600 - Power Operated Equipment</t>
  </si>
  <si>
    <t>39700 - Communication Equipment</t>
  </si>
  <si>
    <t>39716 - GridSmart Communic Equip</t>
  </si>
  <si>
    <t>39800 - Miscellaneous Equipment</t>
  </si>
  <si>
    <t>39919 - ARO General Plant</t>
  </si>
  <si>
    <t>Z36220 - Capitalized Spare Parts</t>
  </si>
  <si>
    <t>Z36520 - Capitalized Spare Parts</t>
  </si>
  <si>
    <t>Z36820 - Capitalized Spare Parts</t>
  </si>
  <si>
    <t>Z37020 - Capitalized Spare Parts</t>
  </si>
  <si>
    <t xml:space="preserve">WV                </t>
  </si>
  <si>
    <t>WV</t>
  </si>
  <si>
    <t>1010008 PIS - Cloud Computing</t>
  </si>
  <si>
    <t>1060001 Completd Constr not Classif</t>
  </si>
  <si>
    <t>35600 - Overhead Conductors, Device</t>
  </si>
  <si>
    <t xml:space="preserve">TX                </t>
  </si>
  <si>
    <t>TX</t>
  </si>
  <si>
    <t>1060007 CCNC - Cloud Computing</t>
  </si>
  <si>
    <t>Kentucky Power - Gen</t>
  </si>
  <si>
    <t>31000 - Land - Coal Fired</t>
  </si>
  <si>
    <t>31010 - Land Rights - Coal Fired</t>
  </si>
  <si>
    <t>31100 - Structures, Improvemnt-Coal</t>
  </si>
  <si>
    <t>31200 - Boiler Plant Equip-Coal</t>
  </si>
  <si>
    <t>31400 - Turbogenerator Units-Coal</t>
  </si>
  <si>
    <t>31500 - Accessory Elect Equip-Coal</t>
  </si>
  <si>
    <t>31600 - Misc Pwr Plant Equip-Coal</t>
  </si>
  <si>
    <t>31700 - ARO Steam Production Plant</t>
  </si>
  <si>
    <t>35200 - Structures and Improvements</t>
  </si>
  <si>
    <t>Z31220 - Capitalized Spare Parts</t>
  </si>
  <si>
    <t>Z31420 - Capitalized Spare Parts</t>
  </si>
  <si>
    <t>Z31520 - Capitalized Spare Parts</t>
  </si>
  <si>
    <t>Z31620 - Capitalized Spare Parts</t>
  </si>
  <si>
    <t>Z31120 - Capitalized Spare Parts</t>
  </si>
  <si>
    <t>Kentucky Power - Transm</t>
  </si>
  <si>
    <t>35000 - Land</t>
  </si>
  <si>
    <t>35010 - Land Rights</t>
  </si>
  <si>
    <t>35316 - Station Equipment-SmartGrid</t>
  </si>
  <si>
    <t>35400 - Towers and Fixtures</t>
  </si>
  <si>
    <t>35500 - Poles and Fixtures</t>
  </si>
  <si>
    <t>35610 - ROW Clearing OVH Conductors</t>
  </si>
  <si>
    <t>35616 - OVH Cond-Dev-Smart Grid</t>
  </si>
  <si>
    <t>35700 - Underground Conduit</t>
  </si>
  <si>
    <t>35800 - Undergrnd Conductors Device</t>
  </si>
  <si>
    <t>35816 - Ug Cond-Dev-Smart Grid</t>
  </si>
  <si>
    <t>Z35320 - Capitalized Spare Parts</t>
  </si>
  <si>
    <t>Z35420 - Capitalized Spare Parts</t>
  </si>
  <si>
    <t>description sub account</t>
  </si>
  <si>
    <t>tie-out</t>
  </si>
  <si>
    <t>Total Intangible</t>
  </si>
  <si>
    <t>Total Steam</t>
  </si>
  <si>
    <t>Total Transmission</t>
  </si>
  <si>
    <t>trans</t>
  </si>
  <si>
    <t>gen</t>
  </si>
  <si>
    <t>powerplant query</t>
  </si>
  <si>
    <t>Total Distribution</t>
  </si>
  <si>
    <t>Total General</t>
  </si>
  <si>
    <t>Function</t>
  </si>
  <si>
    <t>Intangible</t>
  </si>
  <si>
    <t>Production</t>
  </si>
  <si>
    <t>Transmission</t>
  </si>
  <si>
    <t>Distribution</t>
  </si>
  <si>
    <t>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</si>
</sst>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0" fillId="0" borderId="0" xfId="1" applyNumberFormat="1" applyFont="1" applyProtection="1">
      <protection locked="0"/>
    </xf>
    <xf numFmtId="164" fontId="0" fillId="0" borderId="0" xfId="0" applyNumberFormat="1"/>
    <xf numFmtId="43" fontId="0" fillId="0" borderId="0" xfId="1" applyFont="1"/>
    <xf numFmtId="43" fontId="0" fillId="0" borderId="0" xfId="0" applyNumberFormat="1"/>
    <xf numFmtId="0" fontId="0" fillId="0" borderId="0" xfId="0" applyFill="1"/>
    <xf numFmtId="0" fontId="0" fillId="0" borderId="1" xfId="0" applyFill="1" applyBorder="1" applyAlignment="1" applyProtection="1">
      <alignment horizontal="center"/>
      <protection locked="0"/>
    </xf>
    <xf numFmtId="164" fontId="0" fillId="0" borderId="0" xfId="1" applyNumberFormat="1" applyFont="1" applyFill="1" applyProtection="1">
      <protection locked="0"/>
    </xf>
    <xf numFmtId="43" fontId="0" fillId="0" borderId="0" xfId="0" applyNumberFormat="1" applyFill="1"/>
    <xf numFmtId="164" fontId="0" fillId="0" borderId="0" xfId="0" applyNumberFormat="1" applyFill="1"/>
    <xf numFmtId="0" fontId="0" fillId="0" borderId="0" xfId="0" applyFill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1</xdr:row>
      <xdr:rowOff>0</xdr:rowOff>
    </xdr:from>
    <xdr:to>
      <xdr:col>31</xdr:col>
      <xdr:colOff>523201</xdr:colOff>
      <xdr:row>24</xdr:row>
      <xdr:rowOff>78836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213020-03B9-A307-6B72-4BD2C1547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00" y="184150"/>
          <a:ext cx="5400000" cy="4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3"/>
  <sheetViews>
    <sheetView tabSelected="1" zoomScale="70" zoomScaleNormal="70" workbookViewId="0">
      <selection activeCell="T66" sqref="T66"/>
    </sheetView>
  </sheetViews>
  <sheetFormatPr defaultRowHeight="14.5" x14ac:dyDescent="0.35"/>
  <cols>
    <col min="1" max="5" width="10.54296875" customWidth="1"/>
    <col min="6" max="6" width="16.453125" customWidth="1"/>
    <col min="7" max="8" width="10.54296875" customWidth="1"/>
    <col min="9" max="9" width="35.453125" bestFit="1" customWidth="1"/>
    <col min="10" max="10" width="14.1796875" bestFit="1" customWidth="1"/>
    <col min="11" max="11" width="12" bestFit="1" customWidth="1"/>
    <col min="12" max="12" width="11" bestFit="1" customWidth="1"/>
    <col min="13" max="13" width="8.7265625" bestFit="1" customWidth="1"/>
    <col min="14" max="14" width="14.1796875" bestFit="1" customWidth="1"/>
    <col min="18" max="18" width="9.54296875" bestFit="1" customWidth="1"/>
    <col min="19" max="19" width="15.6328125" bestFit="1" customWidth="1"/>
  </cols>
  <sheetData>
    <row r="1" spans="1:2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91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S1" t="s">
        <v>92</v>
      </c>
      <c r="U1" s="7" t="s">
        <v>98</v>
      </c>
      <c r="V1" s="7"/>
      <c r="W1" s="7"/>
    </row>
    <row r="2" spans="1:23" x14ac:dyDescent="0.35">
      <c r="A2" s="2" t="s">
        <v>13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2" t="s">
        <v>20</v>
      </c>
      <c r="J2" s="3">
        <v>52919.18</v>
      </c>
      <c r="K2" s="3">
        <v>0</v>
      </c>
      <c r="L2" s="3">
        <v>0</v>
      </c>
      <c r="M2" s="3">
        <v>0</v>
      </c>
      <c r="N2" s="3">
        <v>52919.18</v>
      </c>
      <c r="R2">
        <v>1010001</v>
      </c>
      <c r="S2" s="4">
        <f>SUM(N2:N111)</f>
        <v>3150978678.2899995</v>
      </c>
      <c r="U2" s="7"/>
      <c r="V2" s="7"/>
      <c r="W2" s="7"/>
    </row>
    <row r="3" spans="1:23" x14ac:dyDescent="0.35">
      <c r="A3" s="2" t="s">
        <v>13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21</v>
      </c>
      <c r="J3" s="3">
        <v>27016638.280000001</v>
      </c>
      <c r="K3" s="3">
        <v>578641.5</v>
      </c>
      <c r="L3" s="3">
        <v>-608586.39</v>
      </c>
      <c r="M3" s="3">
        <v>0</v>
      </c>
      <c r="N3" s="3">
        <v>26986693.390000001</v>
      </c>
      <c r="R3">
        <v>1010008</v>
      </c>
      <c r="S3" s="4">
        <f>SUM(N112:N114)</f>
        <v>1038351.9500000001</v>
      </c>
    </row>
    <row r="4" spans="1:23" x14ac:dyDescent="0.35">
      <c r="A4" s="2" t="s">
        <v>13</v>
      </c>
      <c r="B4" s="2" t="s">
        <v>13</v>
      </c>
      <c r="C4" s="2" t="s">
        <v>14</v>
      </c>
      <c r="D4" s="2" t="s">
        <v>63</v>
      </c>
      <c r="E4" s="2" t="s">
        <v>16</v>
      </c>
      <c r="F4" s="2" t="s">
        <v>17</v>
      </c>
      <c r="G4" s="2" t="s">
        <v>18</v>
      </c>
      <c r="H4" s="2" t="s">
        <v>19</v>
      </c>
      <c r="I4" s="2" t="s">
        <v>21</v>
      </c>
      <c r="J4" s="3">
        <v>25987660.41</v>
      </c>
      <c r="K4" s="3">
        <v>111182.77</v>
      </c>
      <c r="L4" s="3">
        <v>-1713379</v>
      </c>
      <c r="M4" s="3">
        <v>0</v>
      </c>
      <c r="N4" s="3">
        <v>24385464.18</v>
      </c>
      <c r="R4">
        <v>1060001</v>
      </c>
      <c r="S4" s="4">
        <f>SUM(N116:N201)</f>
        <v>140372868.10999998</v>
      </c>
    </row>
    <row r="5" spans="1:23" x14ac:dyDescent="0.35">
      <c r="A5" s="2" t="s">
        <v>13</v>
      </c>
      <c r="B5" s="2" t="s">
        <v>13</v>
      </c>
      <c r="C5" s="2" t="s">
        <v>14</v>
      </c>
      <c r="D5" s="2" t="s">
        <v>63</v>
      </c>
      <c r="E5" s="2" t="s">
        <v>16</v>
      </c>
      <c r="F5" s="2" t="s">
        <v>17</v>
      </c>
      <c r="G5" s="2" t="s">
        <v>55</v>
      </c>
      <c r="H5" s="2" t="s">
        <v>56</v>
      </c>
      <c r="I5" s="2" t="s">
        <v>21</v>
      </c>
      <c r="J5" s="3">
        <v>2118.46</v>
      </c>
      <c r="K5" s="3">
        <v>0</v>
      </c>
      <c r="L5" s="3">
        <v>0</v>
      </c>
      <c r="M5" s="3">
        <v>0</v>
      </c>
      <c r="N5" s="3">
        <v>2118.46</v>
      </c>
      <c r="R5">
        <v>1060007</v>
      </c>
      <c r="S5" s="4">
        <f>SUM(N201:N203)</f>
        <v>12632.52</v>
      </c>
    </row>
    <row r="6" spans="1:23" x14ac:dyDescent="0.35">
      <c r="A6" s="2" t="s">
        <v>13</v>
      </c>
      <c r="B6" s="2" t="s">
        <v>13</v>
      </c>
      <c r="C6" s="2" t="s">
        <v>14</v>
      </c>
      <c r="D6" s="2" t="s">
        <v>78</v>
      </c>
      <c r="E6" s="2" t="s">
        <v>16</v>
      </c>
      <c r="F6" s="2" t="s">
        <v>17</v>
      </c>
      <c r="G6" s="2" t="s">
        <v>18</v>
      </c>
      <c r="H6" s="2" t="s">
        <v>19</v>
      </c>
      <c r="I6" s="2" t="s">
        <v>21</v>
      </c>
      <c r="J6" s="3">
        <v>8835724.0299999993</v>
      </c>
      <c r="K6" s="3">
        <v>124486.49</v>
      </c>
      <c r="L6" s="3">
        <v>-461076.62</v>
      </c>
      <c r="M6" s="3">
        <v>0</v>
      </c>
      <c r="N6" s="3">
        <v>8499133.9000000004</v>
      </c>
    </row>
    <row r="7" spans="1:23" x14ac:dyDescent="0.35">
      <c r="A7" s="2" t="s">
        <v>13</v>
      </c>
      <c r="B7" s="2" t="s">
        <v>13</v>
      </c>
      <c r="C7" s="2" t="s">
        <v>14</v>
      </c>
      <c r="D7" s="2" t="s">
        <v>63</v>
      </c>
      <c r="E7" s="2" t="s">
        <v>16</v>
      </c>
      <c r="F7" s="2" t="s">
        <v>17</v>
      </c>
      <c r="G7" s="2" t="s">
        <v>18</v>
      </c>
      <c r="H7" s="2" t="s">
        <v>19</v>
      </c>
      <c r="I7" s="2" t="s">
        <v>64</v>
      </c>
      <c r="J7" s="3">
        <v>1759540.9100000001</v>
      </c>
      <c r="K7" s="3">
        <v>0</v>
      </c>
      <c r="L7" s="3">
        <v>0</v>
      </c>
      <c r="M7" s="3">
        <v>0</v>
      </c>
      <c r="N7" s="3">
        <v>1759540.9100000001</v>
      </c>
    </row>
    <row r="8" spans="1:23" x14ac:dyDescent="0.35">
      <c r="A8" s="2" t="s">
        <v>13</v>
      </c>
      <c r="B8" s="2" t="s">
        <v>13</v>
      </c>
      <c r="C8" s="2" t="s">
        <v>14</v>
      </c>
      <c r="D8" s="2" t="s">
        <v>63</v>
      </c>
      <c r="E8" s="2" t="s">
        <v>16</v>
      </c>
      <c r="F8" s="2" t="s">
        <v>17</v>
      </c>
      <c r="G8" s="2" t="s">
        <v>55</v>
      </c>
      <c r="H8" s="2" t="s">
        <v>56</v>
      </c>
      <c r="I8" s="2" t="s">
        <v>64</v>
      </c>
      <c r="J8" s="3">
        <v>3098594.25</v>
      </c>
      <c r="K8" s="3">
        <v>0</v>
      </c>
      <c r="L8" s="3">
        <v>0</v>
      </c>
      <c r="M8" s="3">
        <v>0</v>
      </c>
      <c r="N8" s="3">
        <v>3098594.25</v>
      </c>
    </row>
    <row r="9" spans="1:23" x14ac:dyDescent="0.35">
      <c r="A9" s="2" t="s">
        <v>13</v>
      </c>
      <c r="B9" s="2" t="s">
        <v>13</v>
      </c>
      <c r="C9" s="2" t="s">
        <v>14</v>
      </c>
      <c r="D9" s="2" t="s">
        <v>63</v>
      </c>
      <c r="E9" s="2" t="s">
        <v>16</v>
      </c>
      <c r="F9" s="2" t="s">
        <v>17</v>
      </c>
      <c r="G9" s="2" t="s">
        <v>18</v>
      </c>
      <c r="H9" s="2" t="s">
        <v>19</v>
      </c>
      <c r="I9" s="2" t="s">
        <v>65</v>
      </c>
      <c r="J9" s="3">
        <v>5420</v>
      </c>
      <c r="K9" s="3">
        <v>0</v>
      </c>
      <c r="L9" s="3">
        <v>0</v>
      </c>
      <c r="M9" s="3">
        <v>0</v>
      </c>
      <c r="N9" s="3">
        <v>5420</v>
      </c>
    </row>
    <row r="10" spans="1:23" x14ac:dyDescent="0.35">
      <c r="A10" s="2" t="s">
        <v>13</v>
      </c>
      <c r="B10" s="2" t="s">
        <v>13</v>
      </c>
      <c r="C10" s="2" t="s">
        <v>14</v>
      </c>
      <c r="D10" s="2" t="s">
        <v>63</v>
      </c>
      <c r="E10" s="2" t="s">
        <v>16</v>
      </c>
      <c r="F10" s="2" t="s">
        <v>17</v>
      </c>
      <c r="G10" s="2" t="s">
        <v>18</v>
      </c>
      <c r="H10" s="2" t="s">
        <v>19</v>
      </c>
      <c r="I10" s="2" t="s">
        <v>66</v>
      </c>
      <c r="J10" s="3">
        <v>24368559.079999998</v>
      </c>
      <c r="K10" s="3">
        <v>45713.87</v>
      </c>
      <c r="L10" s="3">
        <v>0</v>
      </c>
      <c r="M10" s="3">
        <v>0</v>
      </c>
      <c r="N10" s="3">
        <v>24414272.949999999</v>
      </c>
    </row>
    <row r="11" spans="1:23" x14ac:dyDescent="0.35">
      <c r="A11" s="2" t="s">
        <v>13</v>
      </c>
      <c r="B11" s="2" t="s">
        <v>13</v>
      </c>
      <c r="C11" s="2" t="s">
        <v>14</v>
      </c>
      <c r="D11" s="2" t="s">
        <v>63</v>
      </c>
      <c r="E11" s="2" t="s">
        <v>16</v>
      </c>
      <c r="F11" s="2" t="s">
        <v>17</v>
      </c>
      <c r="G11" s="2" t="s">
        <v>55</v>
      </c>
      <c r="H11" s="2" t="s">
        <v>56</v>
      </c>
      <c r="I11" s="2" t="s">
        <v>66</v>
      </c>
      <c r="J11" s="3">
        <v>57210770.600000001</v>
      </c>
      <c r="K11" s="3">
        <v>0</v>
      </c>
      <c r="L11" s="3">
        <v>0</v>
      </c>
      <c r="M11" s="3">
        <v>0</v>
      </c>
      <c r="N11" s="3">
        <v>57210770.600000001</v>
      </c>
    </row>
    <row r="12" spans="1:23" x14ac:dyDescent="0.35">
      <c r="A12" s="2" t="s">
        <v>13</v>
      </c>
      <c r="B12" s="2" t="s">
        <v>13</v>
      </c>
      <c r="C12" s="2" t="s">
        <v>14</v>
      </c>
      <c r="D12" s="2" t="s">
        <v>63</v>
      </c>
      <c r="E12" s="2" t="s">
        <v>16</v>
      </c>
      <c r="F12" s="2" t="s">
        <v>17</v>
      </c>
      <c r="G12" s="2" t="s">
        <v>18</v>
      </c>
      <c r="H12" s="2" t="s">
        <v>19</v>
      </c>
      <c r="I12" s="2" t="s">
        <v>67</v>
      </c>
      <c r="J12" s="3">
        <v>77710827.469999999</v>
      </c>
      <c r="K12" s="3">
        <v>108249.11</v>
      </c>
      <c r="L12" s="3">
        <v>0</v>
      </c>
      <c r="M12" s="3">
        <v>0</v>
      </c>
      <c r="N12" s="3">
        <v>77819076.579999998</v>
      </c>
    </row>
    <row r="13" spans="1:23" x14ac:dyDescent="0.35">
      <c r="A13" s="2" t="s">
        <v>13</v>
      </c>
      <c r="B13" s="2" t="s">
        <v>13</v>
      </c>
      <c r="C13" s="2" t="s">
        <v>14</v>
      </c>
      <c r="D13" s="2" t="s">
        <v>63</v>
      </c>
      <c r="E13" s="2" t="s">
        <v>16</v>
      </c>
      <c r="F13" s="2" t="s">
        <v>17</v>
      </c>
      <c r="G13" s="2" t="s">
        <v>55</v>
      </c>
      <c r="H13" s="2" t="s">
        <v>56</v>
      </c>
      <c r="I13" s="2" t="s">
        <v>67</v>
      </c>
      <c r="J13" s="3">
        <v>885582625.94000006</v>
      </c>
      <c r="K13" s="3">
        <v>0</v>
      </c>
      <c r="L13" s="3">
        <v>-930114.70000000007</v>
      </c>
      <c r="M13" s="3">
        <v>0</v>
      </c>
      <c r="N13" s="3">
        <v>884652511.24000001</v>
      </c>
    </row>
    <row r="14" spans="1:23" x14ac:dyDescent="0.35">
      <c r="A14" s="2" t="s">
        <v>13</v>
      </c>
      <c r="B14" s="2" t="s">
        <v>13</v>
      </c>
      <c r="C14" s="2" t="s">
        <v>14</v>
      </c>
      <c r="D14" s="2" t="s">
        <v>63</v>
      </c>
      <c r="E14" s="2" t="s">
        <v>16</v>
      </c>
      <c r="F14" s="2" t="s">
        <v>17</v>
      </c>
      <c r="G14" s="2" t="s">
        <v>18</v>
      </c>
      <c r="H14" s="2" t="s">
        <v>19</v>
      </c>
      <c r="I14" s="2" t="s">
        <v>68</v>
      </c>
      <c r="J14" s="3">
        <v>62839477.119999997</v>
      </c>
      <c r="K14" s="3">
        <v>0</v>
      </c>
      <c r="L14" s="3">
        <v>-330977.67</v>
      </c>
      <c r="M14" s="3">
        <v>0</v>
      </c>
      <c r="N14" s="3">
        <v>62508499.450000003</v>
      </c>
    </row>
    <row r="15" spans="1:23" x14ac:dyDescent="0.35">
      <c r="A15" s="2" t="s">
        <v>13</v>
      </c>
      <c r="B15" s="2" t="s">
        <v>13</v>
      </c>
      <c r="C15" s="2" t="s">
        <v>14</v>
      </c>
      <c r="D15" s="2" t="s">
        <v>63</v>
      </c>
      <c r="E15" s="2" t="s">
        <v>16</v>
      </c>
      <c r="F15" s="2" t="s">
        <v>17</v>
      </c>
      <c r="G15" s="2" t="s">
        <v>55</v>
      </c>
      <c r="H15" s="2" t="s">
        <v>56</v>
      </c>
      <c r="I15" s="2" t="s">
        <v>68</v>
      </c>
      <c r="J15" s="3">
        <v>55441601.090000004</v>
      </c>
      <c r="K15" s="3">
        <v>0</v>
      </c>
      <c r="L15" s="3">
        <v>-1018157.98</v>
      </c>
      <c r="M15" s="3">
        <v>0</v>
      </c>
      <c r="N15" s="3">
        <v>54423443.109999999</v>
      </c>
    </row>
    <row r="16" spans="1:23" x14ac:dyDescent="0.35">
      <c r="A16" s="2" t="s">
        <v>13</v>
      </c>
      <c r="B16" s="2" t="s">
        <v>13</v>
      </c>
      <c r="C16" s="2" t="s">
        <v>14</v>
      </c>
      <c r="D16" s="2" t="s">
        <v>63</v>
      </c>
      <c r="E16" s="2" t="s">
        <v>16</v>
      </c>
      <c r="F16" s="2" t="s">
        <v>17</v>
      </c>
      <c r="G16" s="2" t="s">
        <v>18</v>
      </c>
      <c r="H16" s="2" t="s">
        <v>19</v>
      </c>
      <c r="I16" s="2" t="s">
        <v>69</v>
      </c>
      <c r="J16" s="3">
        <v>6349245.8499999996</v>
      </c>
      <c r="K16" s="3">
        <v>0</v>
      </c>
      <c r="L16" s="3">
        <v>0</v>
      </c>
      <c r="M16" s="3">
        <v>0</v>
      </c>
      <c r="N16" s="3">
        <v>6349245.8499999996</v>
      </c>
    </row>
    <row r="17" spans="1:14" x14ac:dyDescent="0.35">
      <c r="A17" s="2" t="s">
        <v>13</v>
      </c>
      <c r="B17" s="2" t="s">
        <v>13</v>
      </c>
      <c r="C17" s="2" t="s">
        <v>14</v>
      </c>
      <c r="D17" s="2" t="s">
        <v>63</v>
      </c>
      <c r="E17" s="2" t="s">
        <v>16</v>
      </c>
      <c r="F17" s="2" t="s">
        <v>17</v>
      </c>
      <c r="G17" s="2" t="s">
        <v>55</v>
      </c>
      <c r="H17" s="2" t="s">
        <v>56</v>
      </c>
      <c r="I17" s="2" t="s">
        <v>69</v>
      </c>
      <c r="J17" s="3">
        <v>26111816.140000001</v>
      </c>
      <c r="K17" s="3">
        <v>0</v>
      </c>
      <c r="L17" s="3">
        <v>-36871.56</v>
      </c>
      <c r="M17" s="3">
        <v>0</v>
      </c>
      <c r="N17" s="3">
        <v>26074944.579999998</v>
      </c>
    </row>
    <row r="18" spans="1:14" x14ac:dyDescent="0.35">
      <c r="A18" s="2" t="s">
        <v>13</v>
      </c>
      <c r="B18" s="2" t="s">
        <v>13</v>
      </c>
      <c r="C18" s="2" t="s">
        <v>14</v>
      </c>
      <c r="D18" s="2" t="s">
        <v>63</v>
      </c>
      <c r="E18" s="2" t="s">
        <v>16</v>
      </c>
      <c r="F18" s="2" t="s">
        <v>17</v>
      </c>
      <c r="G18" s="2" t="s">
        <v>18</v>
      </c>
      <c r="H18" s="2" t="s">
        <v>19</v>
      </c>
      <c r="I18" s="2" t="s">
        <v>70</v>
      </c>
      <c r="J18" s="3">
        <v>4507771.7300000004</v>
      </c>
      <c r="K18" s="3">
        <v>181015.2</v>
      </c>
      <c r="L18" s="3">
        <v>0</v>
      </c>
      <c r="M18" s="3">
        <v>0</v>
      </c>
      <c r="N18" s="3">
        <v>4688786.93</v>
      </c>
    </row>
    <row r="19" spans="1:14" x14ac:dyDescent="0.35">
      <c r="A19" s="2" t="s">
        <v>13</v>
      </c>
      <c r="B19" s="2" t="s">
        <v>13</v>
      </c>
      <c r="C19" s="2" t="s">
        <v>14</v>
      </c>
      <c r="D19" s="2" t="s">
        <v>63</v>
      </c>
      <c r="E19" s="2" t="s">
        <v>16</v>
      </c>
      <c r="F19" s="2" t="s">
        <v>17</v>
      </c>
      <c r="G19" s="2" t="s">
        <v>55</v>
      </c>
      <c r="H19" s="2" t="s">
        <v>56</v>
      </c>
      <c r="I19" s="2" t="s">
        <v>70</v>
      </c>
      <c r="J19" s="3">
        <v>9395403.5500000007</v>
      </c>
      <c r="K19" s="3">
        <v>0</v>
      </c>
      <c r="L19" s="3">
        <v>0</v>
      </c>
      <c r="M19" s="3">
        <v>0</v>
      </c>
      <c r="N19" s="3">
        <v>9395403.5500000007</v>
      </c>
    </row>
    <row r="20" spans="1:14" x14ac:dyDescent="0.35">
      <c r="A20" s="2" t="s">
        <v>13</v>
      </c>
      <c r="B20" s="2" t="s">
        <v>13</v>
      </c>
      <c r="C20" s="2" t="s">
        <v>14</v>
      </c>
      <c r="D20" s="2" t="s">
        <v>63</v>
      </c>
      <c r="E20" s="2" t="s">
        <v>16</v>
      </c>
      <c r="F20" s="2" t="s">
        <v>17</v>
      </c>
      <c r="G20" s="2" t="s">
        <v>18</v>
      </c>
      <c r="H20" s="2" t="s">
        <v>19</v>
      </c>
      <c r="I20" s="2" t="s">
        <v>71</v>
      </c>
      <c r="J20" s="3">
        <v>6618088.4699999997</v>
      </c>
      <c r="K20" s="3">
        <v>0</v>
      </c>
      <c r="L20" s="3">
        <v>0</v>
      </c>
      <c r="M20" s="3">
        <v>0</v>
      </c>
      <c r="N20" s="3">
        <v>6618088.4699999997</v>
      </c>
    </row>
    <row r="21" spans="1:14" x14ac:dyDescent="0.35">
      <c r="A21" s="2" t="s">
        <v>13</v>
      </c>
      <c r="B21" s="2" t="s">
        <v>13</v>
      </c>
      <c r="C21" s="2" t="s">
        <v>14</v>
      </c>
      <c r="D21" s="2" t="s">
        <v>63</v>
      </c>
      <c r="E21" s="2" t="s">
        <v>16</v>
      </c>
      <c r="F21" s="2" t="s">
        <v>17</v>
      </c>
      <c r="G21" s="2" t="s">
        <v>55</v>
      </c>
      <c r="H21" s="2" t="s">
        <v>56</v>
      </c>
      <c r="I21" s="2" t="s">
        <v>71</v>
      </c>
      <c r="J21" s="3">
        <v>4618330.8600000003</v>
      </c>
      <c r="K21" s="3">
        <v>0</v>
      </c>
      <c r="L21" s="3">
        <v>0</v>
      </c>
      <c r="M21" s="3">
        <v>0</v>
      </c>
      <c r="N21" s="3">
        <v>4618330.8600000003</v>
      </c>
    </row>
    <row r="22" spans="1:14" x14ac:dyDescent="0.35">
      <c r="A22" s="2" t="s">
        <v>13</v>
      </c>
      <c r="B22" s="2" t="s">
        <v>13</v>
      </c>
      <c r="C22" s="2" t="s">
        <v>14</v>
      </c>
      <c r="D22" s="2" t="s">
        <v>78</v>
      </c>
      <c r="E22" s="2" t="s">
        <v>16</v>
      </c>
      <c r="F22" s="2" t="s">
        <v>17</v>
      </c>
      <c r="G22" s="2" t="s">
        <v>18</v>
      </c>
      <c r="H22" s="2" t="s">
        <v>19</v>
      </c>
      <c r="I22" s="2" t="s">
        <v>79</v>
      </c>
      <c r="J22" s="3">
        <v>4572967.2</v>
      </c>
      <c r="K22" s="3">
        <v>0</v>
      </c>
      <c r="L22" s="3">
        <v>0</v>
      </c>
      <c r="M22" s="3">
        <v>0</v>
      </c>
      <c r="N22" s="3">
        <v>4572967.2</v>
      </c>
    </row>
    <row r="23" spans="1:14" x14ac:dyDescent="0.35">
      <c r="A23" s="2" t="s">
        <v>13</v>
      </c>
      <c r="B23" s="2" t="s">
        <v>13</v>
      </c>
      <c r="C23" s="2" t="s">
        <v>14</v>
      </c>
      <c r="D23" s="2" t="s">
        <v>78</v>
      </c>
      <c r="E23" s="2" t="s">
        <v>16</v>
      </c>
      <c r="F23" s="2" t="s">
        <v>17</v>
      </c>
      <c r="G23" s="2" t="s">
        <v>18</v>
      </c>
      <c r="H23" s="2" t="s">
        <v>19</v>
      </c>
      <c r="I23" s="2" t="s">
        <v>80</v>
      </c>
      <c r="J23" s="3">
        <v>33902327.560000002</v>
      </c>
      <c r="K23" s="3">
        <v>0</v>
      </c>
      <c r="L23" s="3">
        <v>0</v>
      </c>
      <c r="M23" s="3">
        <v>0</v>
      </c>
      <c r="N23" s="3">
        <v>33902327.560000002</v>
      </c>
    </row>
    <row r="24" spans="1:14" x14ac:dyDescent="0.35">
      <c r="A24" s="2" t="s">
        <v>13</v>
      </c>
      <c r="B24" s="2" t="s">
        <v>13</v>
      </c>
      <c r="C24" s="2" t="s">
        <v>14</v>
      </c>
      <c r="D24" s="2" t="s">
        <v>63</v>
      </c>
      <c r="E24" s="2" t="s">
        <v>16</v>
      </c>
      <c r="F24" s="2" t="s">
        <v>17</v>
      </c>
      <c r="G24" s="2" t="s">
        <v>18</v>
      </c>
      <c r="H24" s="2" t="s">
        <v>19</v>
      </c>
      <c r="I24" s="2" t="s">
        <v>72</v>
      </c>
      <c r="J24" s="3">
        <v>9739.77</v>
      </c>
      <c r="K24" s="3">
        <v>0</v>
      </c>
      <c r="L24" s="3">
        <v>0</v>
      </c>
      <c r="M24" s="3">
        <v>0</v>
      </c>
      <c r="N24" s="3">
        <v>9739.77</v>
      </c>
    </row>
    <row r="25" spans="1:14" x14ac:dyDescent="0.35">
      <c r="A25" s="2" t="s">
        <v>13</v>
      </c>
      <c r="B25" s="2" t="s">
        <v>13</v>
      </c>
      <c r="C25" s="2" t="s">
        <v>14</v>
      </c>
      <c r="D25" s="2" t="s">
        <v>63</v>
      </c>
      <c r="E25" s="2" t="s">
        <v>16</v>
      </c>
      <c r="F25" s="2" t="s">
        <v>17</v>
      </c>
      <c r="G25" s="2" t="s">
        <v>55</v>
      </c>
      <c r="H25" s="2" t="s">
        <v>56</v>
      </c>
      <c r="I25" s="2" t="s">
        <v>72</v>
      </c>
      <c r="J25" s="3">
        <v>72116.479999999996</v>
      </c>
      <c r="K25" s="3">
        <v>0</v>
      </c>
      <c r="L25" s="3">
        <v>0</v>
      </c>
      <c r="M25" s="3">
        <v>0</v>
      </c>
      <c r="N25" s="3">
        <v>72116.479999999996</v>
      </c>
    </row>
    <row r="26" spans="1:14" x14ac:dyDescent="0.35">
      <c r="A26" s="2" t="s">
        <v>13</v>
      </c>
      <c r="B26" s="2" t="s">
        <v>13</v>
      </c>
      <c r="C26" s="2" t="s">
        <v>14</v>
      </c>
      <c r="D26" s="2" t="s">
        <v>78</v>
      </c>
      <c r="E26" s="2" t="s">
        <v>16</v>
      </c>
      <c r="F26" s="2" t="s">
        <v>17</v>
      </c>
      <c r="G26" s="2" t="s">
        <v>18</v>
      </c>
      <c r="H26" s="2" t="s">
        <v>19</v>
      </c>
      <c r="I26" s="2" t="s">
        <v>72</v>
      </c>
      <c r="J26" s="3">
        <v>10132048.99</v>
      </c>
      <c r="K26" s="3">
        <v>1828527.4300000002</v>
      </c>
      <c r="L26" s="3">
        <v>-6770.04</v>
      </c>
      <c r="M26" s="3">
        <v>0</v>
      </c>
      <c r="N26" s="3">
        <v>11953806.380000001</v>
      </c>
    </row>
    <row r="27" spans="1:14" x14ac:dyDescent="0.35">
      <c r="A27" s="2" t="s">
        <v>13</v>
      </c>
      <c r="B27" s="2" t="s">
        <v>13</v>
      </c>
      <c r="C27" s="2" t="s">
        <v>14</v>
      </c>
      <c r="D27" s="2" t="s">
        <v>15</v>
      </c>
      <c r="E27" s="2" t="s">
        <v>16</v>
      </c>
      <c r="F27" s="2" t="s">
        <v>17</v>
      </c>
      <c r="G27" s="2" t="s">
        <v>18</v>
      </c>
      <c r="H27" s="2" t="s">
        <v>19</v>
      </c>
      <c r="I27" s="2" t="s">
        <v>22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</row>
    <row r="28" spans="1:14" x14ac:dyDescent="0.35">
      <c r="A28" s="2" t="s">
        <v>13</v>
      </c>
      <c r="B28" s="2" t="s">
        <v>13</v>
      </c>
      <c r="C28" s="2" t="s">
        <v>14</v>
      </c>
      <c r="D28" s="2" t="s">
        <v>63</v>
      </c>
      <c r="E28" s="2" t="s">
        <v>16</v>
      </c>
      <c r="F28" s="2" t="s">
        <v>17</v>
      </c>
      <c r="G28" s="2" t="s">
        <v>18</v>
      </c>
      <c r="H28" s="2" t="s">
        <v>19</v>
      </c>
      <c r="I28" s="2" t="s">
        <v>22</v>
      </c>
      <c r="J28" s="3">
        <v>603417.48</v>
      </c>
      <c r="K28" s="3">
        <v>0</v>
      </c>
      <c r="L28" s="3">
        <v>0</v>
      </c>
      <c r="M28" s="3">
        <v>0</v>
      </c>
      <c r="N28" s="3">
        <v>603417.48</v>
      </c>
    </row>
    <row r="29" spans="1:14" x14ac:dyDescent="0.35">
      <c r="A29" s="2" t="s">
        <v>13</v>
      </c>
      <c r="B29" s="2" t="s">
        <v>13</v>
      </c>
      <c r="C29" s="2" t="s">
        <v>14</v>
      </c>
      <c r="D29" s="2" t="s">
        <v>63</v>
      </c>
      <c r="E29" s="2" t="s">
        <v>16</v>
      </c>
      <c r="F29" s="2" t="s">
        <v>17</v>
      </c>
      <c r="G29" s="2" t="s">
        <v>55</v>
      </c>
      <c r="H29" s="2" t="s">
        <v>56</v>
      </c>
      <c r="I29" s="2" t="s">
        <v>22</v>
      </c>
      <c r="J29" s="3">
        <v>12303363.34</v>
      </c>
      <c r="K29" s="3">
        <v>0</v>
      </c>
      <c r="L29" s="3">
        <v>0</v>
      </c>
      <c r="M29" s="3">
        <v>0</v>
      </c>
      <c r="N29" s="3">
        <v>12303363.34</v>
      </c>
    </row>
    <row r="30" spans="1:14" x14ac:dyDescent="0.35">
      <c r="A30" s="2" t="s">
        <v>13</v>
      </c>
      <c r="B30" s="2" t="s">
        <v>13</v>
      </c>
      <c r="C30" s="2" t="s">
        <v>14</v>
      </c>
      <c r="D30" s="2" t="s">
        <v>78</v>
      </c>
      <c r="E30" s="2" t="s">
        <v>16</v>
      </c>
      <c r="F30" s="2" t="s">
        <v>17</v>
      </c>
      <c r="G30" s="2" t="s">
        <v>18</v>
      </c>
      <c r="H30" s="2" t="s">
        <v>19</v>
      </c>
      <c r="I30" s="2" t="s">
        <v>22</v>
      </c>
      <c r="J30" s="3">
        <v>215229679.30000001</v>
      </c>
      <c r="K30" s="3">
        <v>1658444.87</v>
      </c>
      <c r="L30" s="3">
        <v>-64911.5</v>
      </c>
      <c r="M30" s="3">
        <v>0</v>
      </c>
      <c r="N30" s="3">
        <v>216823212.66999999</v>
      </c>
    </row>
    <row r="31" spans="1:14" x14ac:dyDescent="0.35">
      <c r="A31" s="2" t="s">
        <v>13</v>
      </c>
      <c r="B31" s="2" t="s">
        <v>13</v>
      </c>
      <c r="C31" s="2" t="s">
        <v>14</v>
      </c>
      <c r="D31" s="2" t="s">
        <v>78</v>
      </c>
      <c r="E31" s="2" t="s">
        <v>16</v>
      </c>
      <c r="F31" s="2" t="s">
        <v>17</v>
      </c>
      <c r="G31" s="2" t="s">
        <v>18</v>
      </c>
      <c r="H31" s="2" t="s">
        <v>19</v>
      </c>
      <c r="I31" s="2" t="s">
        <v>81</v>
      </c>
      <c r="J31" s="3">
        <v>1834336.58</v>
      </c>
      <c r="K31" s="3">
        <v>300662.96000000002</v>
      </c>
      <c r="L31" s="3">
        <v>0</v>
      </c>
      <c r="M31" s="3">
        <v>0</v>
      </c>
      <c r="N31" s="3">
        <v>2134999.54</v>
      </c>
    </row>
    <row r="32" spans="1:14" x14ac:dyDescent="0.35">
      <c r="A32" s="2" t="s">
        <v>13</v>
      </c>
      <c r="B32" s="2" t="s">
        <v>13</v>
      </c>
      <c r="C32" s="2" t="s">
        <v>14</v>
      </c>
      <c r="D32" s="2" t="s">
        <v>78</v>
      </c>
      <c r="E32" s="2" t="s">
        <v>16</v>
      </c>
      <c r="F32" s="2" t="s">
        <v>17</v>
      </c>
      <c r="G32" s="2" t="s">
        <v>18</v>
      </c>
      <c r="H32" s="2" t="s">
        <v>19</v>
      </c>
      <c r="I32" s="2" t="s">
        <v>82</v>
      </c>
      <c r="J32" s="3">
        <v>100666043.8</v>
      </c>
      <c r="K32" s="3">
        <v>0</v>
      </c>
      <c r="L32" s="3">
        <v>-0.08</v>
      </c>
      <c r="M32" s="3">
        <v>0</v>
      </c>
      <c r="N32" s="3">
        <v>100666043.72</v>
      </c>
    </row>
    <row r="33" spans="1:14" x14ac:dyDescent="0.35">
      <c r="A33" s="2" t="s">
        <v>13</v>
      </c>
      <c r="B33" s="2" t="s">
        <v>13</v>
      </c>
      <c r="C33" s="2" t="s">
        <v>14</v>
      </c>
      <c r="D33" s="2" t="s">
        <v>78</v>
      </c>
      <c r="E33" s="2" t="s">
        <v>16</v>
      </c>
      <c r="F33" s="2" t="s">
        <v>17</v>
      </c>
      <c r="G33" s="2" t="s">
        <v>18</v>
      </c>
      <c r="H33" s="2" t="s">
        <v>19</v>
      </c>
      <c r="I33" s="2" t="s">
        <v>83</v>
      </c>
      <c r="J33" s="3">
        <v>180654289.53999999</v>
      </c>
      <c r="K33" s="3">
        <v>3408856.73</v>
      </c>
      <c r="L33" s="3">
        <v>-62820.62</v>
      </c>
      <c r="M33" s="3">
        <v>0</v>
      </c>
      <c r="N33" s="3">
        <v>184000325.65000001</v>
      </c>
    </row>
    <row r="34" spans="1:14" x14ac:dyDescent="0.35">
      <c r="A34" s="2" t="s">
        <v>13</v>
      </c>
      <c r="B34" s="2" t="s">
        <v>13</v>
      </c>
      <c r="C34" s="2" t="s">
        <v>14</v>
      </c>
      <c r="D34" s="2" t="s">
        <v>78</v>
      </c>
      <c r="E34" s="2" t="s">
        <v>16</v>
      </c>
      <c r="F34" s="2" t="s">
        <v>17</v>
      </c>
      <c r="G34" s="2" t="s">
        <v>18</v>
      </c>
      <c r="H34" s="2" t="s">
        <v>19</v>
      </c>
      <c r="I34" s="2" t="s">
        <v>59</v>
      </c>
      <c r="J34" s="3">
        <v>159335731.90000001</v>
      </c>
      <c r="K34" s="3">
        <v>1168270.3500000001</v>
      </c>
      <c r="L34" s="3">
        <v>0</v>
      </c>
      <c r="M34" s="3">
        <v>0</v>
      </c>
      <c r="N34" s="3">
        <v>160504002.25</v>
      </c>
    </row>
    <row r="35" spans="1:14" x14ac:dyDescent="0.35">
      <c r="A35" s="2" t="s">
        <v>13</v>
      </c>
      <c r="B35" s="2" t="s">
        <v>13</v>
      </c>
      <c r="C35" s="2" t="s">
        <v>14</v>
      </c>
      <c r="D35" s="2" t="s">
        <v>78</v>
      </c>
      <c r="E35" s="2" t="s">
        <v>16</v>
      </c>
      <c r="F35" s="2" t="s">
        <v>17</v>
      </c>
      <c r="G35" s="2" t="s">
        <v>18</v>
      </c>
      <c r="H35" s="2" t="s">
        <v>19</v>
      </c>
      <c r="I35" s="2" t="s">
        <v>84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</row>
    <row r="36" spans="1:14" x14ac:dyDescent="0.35">
      <c r="A36" s="2" t="s">
        <v>13</v>
      </c>
      <c r="B36" s="2" t="s">
        <v>13</v>
      </c>
      <c r="C36" s="2" t="s">
        <v>14</v>
      </c>
      <c r="D36" s="2" t="s">
        <v>78</v>
      </c>
      <c r="E36" s="2" t="s">
        <v>16</v>
      </c>
      <c r="F36" s="2" t="s">
        <v>17</v>
      </c>
      <c r="G36" s="2" t="s">
        <v>18</v>
      </c>
      <c r="H36" s="2" t="s">
        <v>19</v>
      </c>
      <c r="I36" s="2" t="s">
        <v>85</v>
      </c>
      <c r="J36" s="3">
        <v>3864654.19</v>
      </c>
      <c r="K36" s="3">
        <v>714137.4</v>
      </c>
      <c r="L36" s="3">
        <v>0</v>
      </c>
      <c r="M36" s="3">
        <v>0</v>
      </c>
      <c r="N36" s="3">
        <v>4578791.59</v>
      </c>
    </row>
    <row r="37" spans="1:14" x14ac:dyDescent="0.35">
      <c r="A37" s="2" t="s">
        <v>13</v>
      </c>
      <c r="B37" s="2" t="s">
        <v>13</v>
      </c>
      <c r="C37" s="2" t="s">
        <v>14</v>
      </c>
      <c r="D37" s="2" t="s">
        <v>78</v>
      </c>
      <c r="E37" s="2" t="s">
        <v>16</v>
      </c>
      <c r="F37" s="2" t="s">
        <v>17</v>
      </c>
      <c r="G37" s="2" t="s">
        <v>18</v>
      </c>
      <c r="H37" s="2" t="s">
        <v>19</v>
      </c>
      <c r="I37" s="2" t="s">
        <v>86</v>
      </c>
      <c r="J37" s="3">
        <v>511345.15</v>
      </c>
      <c r="K37" s="3">
        <v>0</v>
      </c>
      <c r="L37" s="3">
        <v>0</v>
      </c>
      <c r="M37" s="3">
        <v>0</v>
      </c>
      <c r="N37" s="3">
        <v>511345.15</v>
      </c>
    </row>
    <row r="38" spans="1:14" x14ac:dyDescent="0.35">
      <c r="A38" s="2" t="s">
        <v>13</v>
      </c>
      <c r="B38" s="2" t="s">
        <v>13</v>
      </c>
      <c r="C38" s="2" t="s">
        <v>14</v>
      </c>
      <c r="D38" s="2" t="s">
        <v>78</v>
      </c>
      <c r="E38" s="2" t="s">
        <v>16</v>
      </c>
      <c r="F38" s="2" t="s">
        <v>17</v>
      </c>
      <c r="G38" s="2" t="s">
        <v>18</v>
      </c>
      <c r="H38" s="2" t="s">
        <v>19</v>
      </c>
      <c r="I38" s="2" t="s">
        <v>87</v>
      </c>
      <c r="J38" s="3">
        <v>106066</v>
      </c>
      <c r="K38" s="3">
        <v>0</v>
      </c>
      <c r="L38" s="3">
        <v>0</v>
      </c>
      <c r="M38" s="3">
        <v>0</v>
      </c>
      <c r="N38" s="3">
        <v>106066</v>
      </c>
    </row>
    <row r="39" spans="1:14" x14ac:dyDescent="0.35">
      <c r="A39" s="2" t="s">
        <v>13</v>
      </c>
      <c r="B39" s="2" t="s">
        <v>13</v>
      </c>
      <c r="C39" s="2" t="s">
        <v>14</v>
      </c>
      <c r="D39" s="2" t="s">
        <v>78</v>
      </c>
      <c r="E39" s="2" t="s">
        <v>16</v>
      </c>
      <c r="F39" s="2" t="s">
        <v>17</v>
      </c>
      <c r="G39" s="2" t="s">
        <v>18</v>
      </c>
      <c r="H39" s="2" t="s">
        <v>19</v>
      </c>
      <c r="I39" s="2" t="s">
        <v>88</v>
      </c>
      <c r="J39" s="3">
        <v>275404.92</v>
      </c>
      <c r="K39" s="3">
        <v>0</v>
      </c>
      <c r="L39" s="3">
        <v>0</v>
      </c>
      <c r="M39" s="3">
        <v>0</v>
      </c>
      <c r="N39" s="3">
        <v>275404.92</v>
      </c>
    </row>
    <row r="40" spans="1:14" x14ac:dyDescent="0.35">
      <c r="A40" s="2" t="s">
        <v>13</v>
      </c>
      <c r="B40" s="2" t="s">
        <v>13</v>
      </c>
      <c r="C40" s="2" t="s">
        <v>14</v>
      </c>
      <c r="D40" s="2" t="s">
        <v>15</v>
      </c>
      <c r="E40" s="2" t="s">
        <v>16</v>
      </c>
      <c r="F40" s="2" t="s">
        <v>17</v>
      </c>
      <c r="G40" s="2" t="s">
        <v>18</v>
      </c>
      <c r="H40" s="2" t="s">
        <v>19</v>
      </c>
      <c r="I40" s="2" t="s">
        <v>23</v>
      </c>
      <c r="J40" s="3">
        <v>3372851.81</v>
      </c>
      <c r="K40" s="3">
        <v>0</v>
      </c>
      <c r="L40" s="3">
        <v>0</v>
      </c>
      <c r="M40" s="3">
        <v>0</v>
      </c>
      <c r="N40" s="3">
        <v>3372851.81</v>
      </c>
    </row>
    <row r="41" spans="1:14" x14ac:dyDescent="0.35">
      <c r="A41" s="2" t="s">
        <v>13</v>
      </c>
      <c r="B41" s="2" t="s">
        <v>13</v>
      </c>
      <c r="C41" s="2" t="s">
        <v>14</v>
      </c>
      <c r="D41" s="2" t="s">
        <v>15</v>
      </c>
      <c r="E41" s="2" t="s">
        <v>16</v>
      </c>
      <c r="F41" s="2" t="s">
        <v>17</v>
      </c>
      <c r="G41" s="2" t="s">
        <v>18</v>
      </c>
      <c r="H41" s="2" t="s">
        <v>19</v>
      </c>
      <c r="I41" s="2" t="s">
        <v>24</v>
      </c>
      <c r="J41" s="3">
        <v>5885362.1799999997</v>
      </c>
      <c r="K41" s="3">
        <v>0</v>
      </c>
      <c r="L41" s="3">
        <v>0</v>
      </c>
      <c r="M41" s="3">
        <v>0</v>
      </c>
      <c r="N41" s="3">
        <v>5885362.1799999997</v>
      </c>
    </row>
    <row r="42" spans="1:14" x14ac:dyDescent="0.35">
      <c r="A42" s="2" t="s">
        <v>13</v>
      </c>
      <c r="B42" s="2" t="s">
        <v>13</v>
      </c>
      <c r="C42" s="2" t="s">
        <v>14</v>
      </c>
      <c r="D42" s="2" t="s">
        <v>15</v>
      </c>
      <c r="E42" s="2" t="s">
        <v>16</v>
      </c>
      <c r="F42" s="2" t="s">
        <v>17</v>
      </c>
      <c r="G42" s="2" t="s">
        <v>18</v>
      </c>
      <c r="H42" s="2" t="s">
        <v>19</v>
      </c>
      <c r="I42" s="2" t="s">
        <v>25</v>
      </c>
      <c r="J42" s="3">
        <v>7438044.5499999998</v>
      </c>
      <c r="K42" s="3">
        <v>0</v>
      </c>
      <c r="L42" s="3">
        <v>0</v>
      </c>
      <c r="M42" s="3">
        <v>0</v>
      </c>
      <c r="N42" s="3">
        <v>7438044.5499999998</v>
      </c>
    </row>
    <row r="43" spans="1:14" x14ac:dyDescent="0.35">
      <c r="A43" s="2" t="s">
        <v>13</v>
      </c>
      <c r="B43" s="2" t="s">
        <v>13</v>
      </c>
      <c r="C43" s="2" t="s">
        <v>14</v>
      </c>
      <c r="D43" s="2" t="s">
        <v>15</v>
      </c>
      <c r="E43" s="2" t="s">
        <v>16</v>
      </c>
      <c r="F43" s="2" t="s">
        <v>17</v>
      </c>
      <c r="G43" s="2" t="s">
        <v>18</v>
      </c>
      <c r="H43" s="2" t="s">
        <v>19</v>
      </c>
      <c r="I43" s="2" t="s">
        <v>26</v>
      </c>
      <c r="J43" s="3">
        <v>131086490.17</v>
      </c>
      <c r="K43" s="3">
        <v>16771.11</v>
      </c>
      <c r="L43" s="3">
        <v>-53388.480000000003</v>
      </c>
      <c r="M43" s="3">
        <v>0</v>
      </c>
      <c r="N43" s="3">
        <v>131049872.8</v>
      </c>
    </row>
    <row r="44" spans="1:14" x14ac:dyDescent="0.35">
      <c r="A44" s="2" t="s">
        <v>13</v>
      </c>
      <c r="B44" s="2" t="s">
        <v>13</v>
      </c>
      <c r="C44" s="2" t="s">
        <v>14</v>
      </c>
      <c r="D44" s="2" t="s">
        <v>15</v>
      </c>
      <c r="E44" s="2" t="s">
        <v>16</v>
      </c>
      <c r="F44" s="2" t="s">
        <v>17</v>
      </c>
      <c r="G44" s="2" t="s">
        <v>18</v>
      </c>
      <c r="H44" s="2" t="s">
        <v>19</v>
      </c>
      <c r="I44" s="2" t="s">
        <v>27</v>
      </c>
      <c r="J44" s="3">
        <v>2795273.4699999997</v>
      </c>
      <c r="K44" s="3">
        <v>0</v>
      </c>
      <c r="L44" s="3">
        <v>0</v>
      </c>
      <c r="M44" s="3">
        <v>0</v>
      </c>
      <c r="N44" s="3">
        <v>2795273.4699999997</v>
      </c>
    </row>
    <row r="45" spans="1:14" x14ac:dyDescent="0.35">
      <c r="A45" s="2" t="s">
        <v>13</v>
      </c>
      <c r="B45" s="2" t="s">
        <v>13</v>
      </c>
      <c r="C45" s="2" t="s">
        <v>14</v>
      </c>
      <c r="D45" s="2" t="s">
        <v>15</v>
      </c>
      <c r="E45" s="2" t="s">
        <v>16</v>
      </c>
      <c r="F45" s="2" t="s">
        <v>17</v>
      </c>
      <c r="G45" s="2" t="s">
        <v>18</v>
      </c>
      <c r="H45" s="2" t="s">
        <v>19</v>
      </c>
      <c r="I45" s="2" t="s">
        <v>28</v>
      </c>
      <c r="J45" s="3">
        <v>281854585.11000001</v>
      </c>
      <c r="K45" s="3">
        <v>659513.87</v>
      </c>
      <c r="L45" s="3">
        <v>-140174.84</v>
      </c>
      <c r="M45" s="3">
        <v>0</v>
      </c>
      <c r="N45" s="3">
        <v>282373924.13999999</v>
      </c>
    </row>
    <row r="46" spans="1:14" x14ac:dyDescent="0.35">
      <c r="A46" s="2" t="s">
        <v>13</v>
      </c>
      <c r="B46" s="2" t="s">
        <v>13</v>
      </c>
      <c r="C46" s="2" t="s">
        <v>14</v>
      </c>
      <c r="D46" s="2" t="s">
        <v>15</v>
      </c>
      <c r="E46" s="2" t="s">
        <v>16</v>
      </c>
      <c r="F46" s="2" t="s">
        <v>17</v>
      </c>
      <c r="G46" s="2" t="s">
        <v>18</v>
      </c>
      <c r="H46" s="2" t="s">
        <v>19</v>
      </c>
      <c r="I46" s="2" t="s">
        <v>29</v>
      </c>
      <c r="J46" s="3">
        <v>297593082.44999999</v>
      </c>
      <c r="K46" s="3">
        <v>1353123.8</v>
      </c>
      <c r="L46" s="3">
        <v>-160724.09</v>
      </c>
      <c r="M46" s="3">
        <v>0</v>
      </c>
      <c r="N46" s="3">
        <v>298785482.16000003</v>
      </c>
    </row>
    <row r="47" spans="1:14" x14ac:dyDescent="0.35">
      <c r="A47" s="2" t="s">
        <v>13</v>
      </c>
      <c r="B47" s="2" t="s">
        <v>13</v>
      </c>
      <c r="C47" s="2" t="s">
        <v>14</v>
      </c>
      <c r="D47" s="2" t="s">
        <v>15</v>
      </c>
      <c r="E47" s="2" t="s">
        <v>16</v>
      </c>
      <c r="F47" s="2" t="s">
        <v>17</v>
      </c>
      <c r="G47" s="2" t="s">
        <v>18</v>
      </c>
      <c r="H47" s="2" t="s">
        <v>19</v>
      </c>
      <c r="I47" s="2" t="s">
        <v>30</v>
      </c>
      <c r="J47" s="3">
        <v>9665027.6500000004</v>
      </c>
      <c r="K47" s="3">
        <v>9137.2800000000007</v>
      </c>
      <c r="L47" s="3">
        <v>0</v>
      </c>
      <c r="M47" s="3">
        <v>0</v>
      </c>
      <c r="N47" s="3">
        <v>9674164.9299999997</v>
      </c>
    </row>
    <row r="48" spans="1:14" x14ac:dyDescent="0.35">
      <c r="A48" s="2" t="s">
        <v>13</v>
      </c>
      <c r="B48" s="2" t="s">
        <v>13</v>
      </c>
      <c r="C48" s="2" t="s">
        <v>14</v>
      </c>
      <c r="D48" s="2" t="s">
        <v>15</v>
      </c>
      <c r="E48" s="2" t="s">
        <v>16</v>
      </c>
      <c r="F48" s="2" t="s">
        <v>17</v>
      </c>
      <c r="G48" s="2" t="s">
        <v>18</v>
      </c>
      <c r="H48" s="2" t="s">
        <v>19</v>
      </c>
      <c r="I48" s="2" t="s">
        <v>31</v>
      </c>
      <c r="J48" s="3">
        <v>12667900.51</v>
      </c>
      <c r="K48" s="3">
        <v>77069.84</v>
      </c>
      <c r="L48" s="3">
        <v>-120.55</v>
      </c>
      <c r="M48" s="3">
        <v>0</v>
      </c>
      <c r="N48" s="3">
        <v>12744849.800000001</v>
      </c>
    </row>
    <row r="49" spans="1:14" x14ac:dyDescent="0.35">
      <c r="A49" s="2" t="s">
        <v>13</v>
      </c>
      <c r="B49" s="2" t="s">
        <v>13</v>
      </c>
      <c r="C49" s="2" t="s">
        <v>14</v>
      </c>
      <c r="D49" s="2" t="s">
        <v>15</v>
      </c>
      <c r="E49" s="2" t="s">
        <v>16</v>
      </c>
      <c r="F49" s="2" t="s">
        <v>17</v>
      </c>
      <c r="G49" s="2" t="s">
        <v>18</v>
      </c>
      <c r="H49" s="2" t="s">
        <v>19</v>
      </c>
      <c r="I49" s="2" t="s">
        <v>32</v>
      </c>
      <c r="J49" s="3">
        <v>157386847.93000001</v>
      </c>
      <c r="K49" s="3">
        <v>504633.52</v>
      </c>
      <c r="L49" s="3">
        <v>-100180.78</v>
      </c>
      <c r="M49" s="3">
        <v>0</v>
      </c>
      <c r="N49" s="3">
        <v>157791300.66999999</v>
      </c>
    </row>
    <row r="50" spans="1:14" x14ac:dyDescent="0.35">
      <c r="A50" s="2" t="s">
        <v>13</v>
      </c>
      <c r="B50" s="2" t="s">
        <v>13</v>
      </c>
      <c r="C50" s="2" t="s">
        <v>14</v>
      </c>
      <c r="D50" s="2" t="s">
        <v>15</v>
      </c>
      <c r="E50" s="2" t="s">
        <v>16</v>
      </c>
      <c r="F50" s="2" t="s">
        <v>17</v>
      </c>
      <c r="G50" s="2" t="s">
        <v>18</v>
      </c>
      <c r="H50" s="2" t="s">
        <v>19</v>
      </c>
      <c r="I50" s="2" t="s">
        <v>33</v>
      </c>
      <c r="J50" s="3">
        <v>73488948.450000003</v>
      </c>
      <c r="K50" s="3">
        <v>479898.82</v>
      </c>
      <c r="L50" s="3">
        <v>-29839.68</v>
      </c>
      <c r="M50" s="3">
        <v>0</v>
      </c>
      <c r="N50" s="3">
        <v>73939007.590000004</v>
      </c>
    </row>
    <row r="51" spans="1:14" x14ac:dyDescent="0.35">
      <c r="A51" s="2" t="s">
        <v>13</v>
      </c>
      <c r="B51" s="2" t="s">
        <v>13</v>
      </c>
      <c r="C51" s="2" t="s">
        <v>14</v>
      </c>
      <c r="D51" s="2" t="s">
        <v>15</v>
      </c>
      <c r="E51" s="2" t="s">
        <v>16</v>
      </c>
      <c r="F51" s="2" t="s">
        <v>17</v>
      </c>
      <c r="G51" s="2" t="s">
        <v>18</v>
      </c>
      <c r="H51" s="2" t="s">
        <v>19</v>
      </c>
      <c r="I51" s="2" t="s">
        <v>34</v>
      </c>
      <c r="J51" s="3">
        <v>25394995.09</v>
      </c>
      <c r="K51" s="3">
        <v>93532.83</v>
      </c>
      <c r="L51" s="3">
        <v>-80516.86</v>
      </c>
      <c r="M51" s="3">
        <v>0</v>
      </c>
      <c r="N51" s="3">
        <v>25408011.059999999</v>
      </c>
    </row>
    <row r="52" spans="1:14" x14ac:dyDescent="0.35">
      <c r="A52" s="2" t="s">
        <v>13</v>
      </c>
      <c r="B52" s="2" t="s">
        <v>13</v>
      </c>
      <c r="C52" s="2" t="s">
        <v>14</v>
      </c>
      <c r="D52" s="2" t="s">
        <v>78</v>
      </c>
      <c r="E52" s="2" t="s">
        <v>16</v>
      </c>
      <c r="F52" s="2" t="s">
        <v>17</v>
      </c>
      <c r="G52" s="2" t="s">
        <v>18</v>
      </c>
      <c r="H52" s="2" t="s">
        <v>19</v>
      </c>
      <c r="I52" s="2" t="s">
        <v>34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</row>
    <row r="53" spans="1:14" x14ac:dyDescent="0.35">
      <c r="A53" s="2" t="s">
        <v>13</v>
      </c>
      <c r="B53" s="2" t="s">
        <v>13</v>
      </c>
      <c r="C53" s="2" t="s">
        <v>14</v>
      </c>
      <c r="D53" s="2" t="s">
        <v>15</v>
      </c>
      <c r="E53" s="2" t="s">
        <v>16</v>
      </c>
      <c r="F53" s="2" t="s">
        <v>17</v>
      </c>
      <c r="G53" s="2" t="s">
        <v>18</v>
      </c>
      <c r="H53" s="2" t="s">
        <v>19</v>
      </c>
      <c r="I53" s="2" t="s">
        <v>35</v>
      </c>
      <c r="J53" s="3">
        <v>19241875.989999998</v>
      </c>
      <c r="K53" s="3">
        <v>801850.62</v>
      </c>
      <c r="L53" s="3">
        <v>-229737.13</v>
      </c>
      <c r="M53" s="3">
        <v>0</v>
      </c>
      <c r="N53" s="3">
        <v>19813989.48</v>
      </c>
    </row>
    <row r="54" spans="1:14" x14ac:dyDescent="0.35">
      <c r="A54" s="2" t="s">
        <v>13</v>
      </c>
      <c r="B54" s="2" t="s">
        <v>13</v>
      </c>
      <c r="C54" s="2" t="s">
        <v>14</v>
      </c>
      <c r="D54" s="2" t="s">
        <v>15</v>
      </c>
      <c r="E54" s="2" t="s">
        <v>16</v>
      </c>
      <c r="F54" s="2" t="s">
        <v>17</v>
      </c>
      <c r="G54" s="2" t="s">
        <v>18</v>
      </c>
      <c r="H54" s="2" t="s">
        <v>19</v>
      </c>
      <c r="I54" s="2" t="s">
        <v>36</v>
      </c>
      <c r="J54" s="3">
        <v>4892462.46</v>
      </c>
      <c r="K54" s="3">
        <v>137229.65</v>
      </c>
      <c r="L54" s="3">
        <v>-15741.86</v>
      </c>
      <c r="M54" s="3">
        <v>0</v>
      </c>
      <c r="N54" s="3">
        <v>5013950.25</v>
      </c>
    </row>
    <row r="55" spans="1:14" x14ac:dyDescent="0.35">
      <c r="A55" s="2" t="s">
        <v>13</v>
      </c>
      <c r="B55" s="2" t="s">
        <v>13</v>
      </c>
      <c r="C55" s="2" t="s">
        <v>14</v>
      </c>
      <c r="D55" s="2" t="s">
        <v>15</v>
      </c>
      <c r="E55" s="2" t="s">
        <v>16</v>
      </c>
      <c r="F55" s="2" t="s">
        <v>17</v>
      </c>
      <c r="G55" s="2" t="s">
        <v>18</v>
      </c>
      <c r="H55" s="2" t="s">
        <v>19</v>
      </c>
      <c r="I55" s="2" t="s">
        <v>37</v>
      </c>
      <c r="J55" s="3">
        <v>1680641.6400000001</v>
      </c>
      <c r="K55" s="3">
        <v>0</v>
      </c>
      <c r="L55" s="3">
        <v>0</v>
      </c>
      <c r="M55" s="3">
        <v>0</v>
      </c>
      <c r="N55" s="3">
        <v>1680641.6400000001</v>
      </c>
    </row>
    <row r="56" spans="1:14" x14ac:dyDescent="0.35">
      <c r="A56" s="2" t="s">
        <v>13</v>
      </c>
      <c r="B56" s="2" t="s">
        <v>13</v>
      </c>
      <c r="C56" s="2" t="s">
        <v>14</v>
      </c>
      <c r="D56" s="2" t="s">
        <v>78</v>
      </c>
      <c r="E56" s="2" t="s">
        <v>16</v>
      </c>
      <c r="F56" s="2" t="s">
        <v>17</v>
      </c>
      <c r="G56" s="2" t="s">
        <v>18</v>
      </c>
      <c r="H56" s="2" t="s">
        <v>19</v>
      </c>
      <c r="I56" s="2" t="s">
        <v>37</v>
      </c>
      <c r="J56" s="3">
        <v>13011</v>
      </c>
      <c r="K56" s="3">
        <v>0</v>
      </c>
      <c r="L56" s="3">
        <v>0</v>
      </c>
      <c r="M56" s="3">
        <v>0</v>
      </c>
      <c r="N56" s="3">
        <v>13011</v>
      </c>
    </row>
    <row r="57" spans="1:14" x14ac:dyDescent="0.35">
      <c r="A57" s="2" t="s">
        <v>13</v>
      </c>
      <c r="B57" s="2" t="s">
        <v>13</v>
      </c>
      <c r="C57" s="2" t="s">
        <v>14</v>
      </c>
      <c r="D57" s="2" t="s">
        <v>15</v>
      </c>
      <c r="E57" s="2" t="s">
        <v>16</v>
      </c>
      <c r="F57" s="2" t="s">
        <v>17</v>
      </c>
      <c r="G57" s="2" t="s">
        <v>18</v>
      </c>
      <c r="H57" s="2" t="s">
        <v>19</v>
      </c>
      <c r="I57" s="2" t="s">
        <v>38</v>
      </c>
      <c r="J57" s="3">
        <v>35746</v>
      </c>
      <c r="K57" s="3">
        <v>0</v>
      </c>
      <c r="L57" s="3">
        <v>0</v>
      </c>
      <c r="M57" s="3">
        <v>0</v>
      </c>
      <c r="N57" s="3">
        <v>35746</v>
      </c>
    </row>
    <row r="58" spans="1:14" x14ac:dyDescent="0.35">
      <c r="A58" s="2" t="s">
        <v>13</v>
      </c>
      <c r="B58" s="2" t="s">
        <v>13</v>
      </c>
      <c r="C58" s="2" t="s">
        <v>14</v>
      </c>
      <c r="D58" s="2" t="s">
        <v>15</v>
      </c>
      <c r="E58" s="2" t="s">
        <v>16</v>
      </c>
      <c r="F58" s="2" t="s">
        <v>17</v>
      </c>
      <c r="G58" s="2" t="s">
        <v>18</v>
      </c>
      <c r="H58" s="2" t="s">
        <v>19</v>
      </c>
      <c r="I58" s="2" t="s">
        <v>39</v>
      </c>
      <c r="J58" s="3">
        <v>27703908.170000002</v>
      </c>
      <c r="K58" s="3">
        <v>2499.41</v>
      </c>
      <c r="L58" s="3">
        <v>-8190.7</v>
      </c>
      <c r="M58" s="3">
        <v>0</v>
      </c>
      <c r="N58" s="3">
        <v>27698216.879999999</v>
      </c>
    </row>
    <row r="59" spans="1:14" x14ac:dyDescent="0.35">
      <c r="A59" s="2" t="s">
        <v>13</v>
      </c>
      <c r="B59" s="2" t="s">
        <v>13</v>
      </c>
      <c r="C59" s="2" t="s">
        <v>14</v>
      </c>
      <c r="D59" s="2" t="s">
        <v>63</v>
      </c>
      <c r="E59" s="2" t="s">
        <v>16</v>
      </c>
      <c r="F59" s="2" t="s">
        <v>17</v>
      </c>
      <c r="G59" s="2" t="s">
        <v>18</v>
      </c>
      <c r="H59" s="2" t="s">
        <v>19</v>
      </c>
      <c r="I59" s="2" t="s">
        <v>39</v>
      </c>
      <c r="J59" s="3">
        <v>27007.06</v>
      </c>
      <c r="K59" s="3">
        <v>0</v>
      </c>
      <c r="L59" s="3">
        <v>0</v>
      </c>
      <c r="M59" s="3">
        <v>0</v>
      </c>
      <c r="N59" s="3">
        <v>27007.06</v>
      </c>
    </row>
    <row r="60" spans="1:14" x14ac:dyDescent="0.35">
      <c r="A60" s="2" t="s">
        <v>13</v>
      </c>
      <c r="B60" s="2" t="s">
        <v>13</v>
      </c>
      <c r="C60" s="2" t="s">
        <v>14</v>
      </c>
      <c r="D60" s="2" t="s">
        <v>63</v>
      </c>
      <c r="E60" s="2" t="s">
        <v>16</v>
      </c>
      <c r="F60" s="2" t="s">
        <v>17</v>
      </c>
      <c r="G60" s="2" t="s">
        <v>55</v>
      </c>
      <c r="H60" s="2" t="s">
        <v>56</v>
      </c>
      <c r="I60" s="2" t="s">
        <v>39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</row>
    <row r="61" spans="1:14" x14ac:dyDescent="0.35">
      <c r="A61" s="2" t="s">
        <v>13</v>
      </c>
      <c r="B61" s="2" t="s">
        <v>13</v>
      </c>
      <c r="C61" s="2" t="s">
        <v>14</v>
      </c>
      <c r="D61" s="2" t="s">
        <v>78</v>
      </c>
      <c r="E61" s="2" t="s">
        <v>16</v>
      </c>
      <c r="F61" s="2" t="s">
        <v>17</v>
      </c>
      <c r="G61" s="2" t="s">
        <v>18</v>
      </c>
      <c r="H61" s="2" t="s">
        <v>19</v>
      </c>
      <c r="I61" s="2" t="s">
        <v>39</v>
      </c>
      <c r="J61" s="3">
        <v>140247.18</v>
      </c>
      <c r="K61" s="3">
        <v>0</v>
      </c>
      <c r="L61" s="3">
        <v>0</v>
      </c>
      <c r="M61" s="3">
        <v>0</v>
      </c>
      <c r="N61" s="3">
        <v>140247.18</v>
      </c>
    </row>
    <row r="62" spans="1:14" x14ac:dyDescent="0.35">
      <c r="A62" s="2" t="s">
        <v>13</v>
      </c>
      <c r="B62" s="2" t="s">
        <v>13</v>
      </c>
      <c r="C62" s="2" t="s">
        <v>14</v>
      </c>
      <c r="D62" s="2" t="s">
        <v>15</v>
      </c>
      <c r="E62" s="2" t="s">
        <v>16</v>
      </c>
      <c r="F62" s="2" t="s">
        <v>17</v>
      </c>
      <c r="G62" s="2" t="s">
        <v>18</v>
      </c>
      <c r="H62" s="2" t="s">
        <v>19</v>
      </c>
      <c r="I62" s="2" t="s">
        <v>40</v>
      </c>
      <c r="J62" s="3">
        <v>2128587.5</v>
      </c>
      <c r="K62" s="3">
        <v>0</v>
      </c>
      <c r="L62" s="3">
        <v>0</v>
      </c>
      <c r="M62" s="3">
        <v>0</v>
      </c>
      <c r="N62" s="3">
        <v>2128587.5</v>
      </c>
    </row>
    <row r="63" spans="1:14" x14ac:dyDescent="0.35">
      <c r="A63" s="2" t="s">
        <v>13</v>
      </c>
      <c r="B63" s="2" t="s">
        <v>13</v>
      </c>
      <c r="C63" s="2" t="s">
        <v>14</v>
      </c>
      <c r="D63" s="2" t="s">
        <v>63</v>
      </c>
      <c r="E63" s="2" t="s">
        <v>16</v>
      </c>
      <c r="F63" s="2" t="s">
        <v>17</v>
      </c>
      <c r="G63" s="2" t="s">
        <v>18</v>
      </c>
      <c r="H63" s="2" t="s">
        <v>19</v>
      </c>
      <c r="I63" s="2" t="s">
        <v>40</v>
      </c>
      <c r="J63" s="3">
        <v>580646.11</v>
      </c>
      <c r="K63" s="3">
        <v>0</v>
      </c>
      <c r="L63" s="3">
        <v>0</v>
      </c>
      <c r="M63" s="3">
        <v>0</v>
      </c>
      <c r="N63" s="3">
        <v>580646.11</v>
      </c>
    </row>
    <row r="64" spans="1:14" x14ac:dyDescent="0.35">
      <c r="A64" s="2" t="s">
        <v>13</v>
      </c>
      <c r="B64" s="2" t="s">
        <v>13</v>
      </c>
      <c r="C64" s="2" t="s">
        <v>14</v>
      </c>
      <c r="D64" s="2" t="s">
        <v>63</v>
      </c>
      <c r="E64" s="2" t="s">
        <v>16</v>
      </c>
      <c r="F64" s="2" t="s">
        <v>17</v>
      </c>
      <c r="G64" s="2" t="s">
        <v>55</v>
      </c>
      <c r="H64" s="2" t="s">
        <v>56</v>
      </c>
      <c r="I64" s="2" t="s">
        <v>40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</row>
    <row r="65" spans="1:14" x14ac:dyDescent="0.35">
      <c r="A65" s="2" t="s">
        <v>13</v>
      </c>
      <c r="B65" s="2" t="s">
        <v>13</v>
      </c>
      <c r="C65" s="2" t="s">
        <v>14</v>
      </c>
      <c r="D65" s="2" t="s">
        <v>78</v>
      </c>
      <c r="E65" s="2" t="s">
        <v>16</v>
      </c>
      <c r="F65" s="2" t="s">
        <v>17</v>
      </c>
      <c r="G65" s="2" t="s">
        <v>18</v>
      </c>
      <c r="H65" s="2" t="s">
        <v>19</v>
      </c>
      <c r="I65" s="2" t="s">
        <v>40</v>
      </c>
      <c r="J65" s="3">
        <v>24017.08</v>
      </c>
      <c r="K65" s="3">
        <v>0</v>
      </c>
      <c r="L65" s="3">
        <v>0</v>
      </c>
      <c r="M65" s="3">
        <v>0</v>
      </c>
      <c r="N65" s="3">
        <v>24017.08</v>
      </c>
    </row>
    <row r="66" spans="1:14" x14ac:dyDescent="0.35">
      <c r="A66" s="2" t="s">
        <v>13</v>
      </c>
      <c r="B66" s="2" t="s">
        <v>13</v>
      </c>
      <c r="C66" s="2" t="s">
        <v>14</v>
      </c>
      <c r="D66" s="2" t="s">
        <v>15</v>
      </c>
      <c r="E66" s="2" t="s">
        <v>16</v>
      </c>
      <c r="F66" s="2" t="s">
        <v>17</v>
      </c>
      <c r="G66" s="2" t="s">
        <v>18</v>
      </c>
      <c r="H66" s="2" t="s">
        <v>19</v>
      </c>
      <c r="I66" s="2" t="s">
        <v>41</v>
      </c>
      <c r="J66" s="3">
        <v>464777.24</v>
      </c>
      <c r="K66" s="3">
        <v>0</v>
      </c>
      <c r="L66" s="3">
        <v>0</v>
      </c>
      <c r="M66" s="3">
        <v>0</v>
      </c>
      <c r="N66" s="3">
        <v>464777.24</v>
      </c>
    </row>
    <row r="67" spans="1:14" x14ac:dyDescent="0.35">
      <c r="A67" s="2" t="s">
        <v>13</v>
      </c>
      <c r="B67" s="2" t="s">
        <v>13</v>
      </c>
      <c r="C67" s="2" t="s">
        <v>14</v>
      </c>
      <c r="D67" s="2" t="s">
        <v>63</v>
      </c>
      <c r="E67" s="2" t="s">
        <v>16</v>
      </c>
      <c r="F67" s="2" t="s">
        <v>17</v>
      </c>
      <c r="G67" s="2" t="s">
        <v>18</v>
      </c>
      <c r="H67" s="2" t="s">
        <v>19</v>
      </c>
      <c r="I67" s="2" t="s">
        <v>41</v>
      </c>
      <c r="J67" s="3">
        <v>25611.88</v>
      </c>
      <c r="K67" s="3">
        <v>0</v>
      </c>
      <c r="L67" s="3">
        <v>0</v>
      </c>
      <c r="M67" s="3">
        <v>0</v>
      </c>
      <c r="N67" s="3">
        <v>25611.88</v>
      </c>
    </row>
    <row r="68" spans="1:14" x14ac:dyDescent="0.35">
      <c r="A68" s="2" t="s">
        <v>13</v>
      </c>
      <c r="B68" s="2" t="s">
        <v>13</v>
      </c>
      <c r="C68" s="2" t="s">
        <v>14</v>
      </c>
      <c r="D68" s="2" t="s">
        <v>15</v>
      </c>
      <c r="E68" s="2" t="s">
        <v>16</v>
      </c>
      <c r="F68" s="2" t="s">
        <v>17</v>
      </c>
      <c r="G68" s="2" t="s">
        <v>18</v>
      </c>
      <c r="H68" s="2" t="s">
        <v>19</v>
      </c>
      <c r="I68" s="2" t="s">
        <v>42</v>
      </c>
      <c r="J68" s="3">
        <v>18829355.390000001</v>
      </c>
      <c r="K68" s="3">
        <v>612295.87</v>
      </c>
      <c r="L68" s="3">
        <v>0</v>
      </c>
      <c r="M68" s="3">
        <v>0</v>
      </c>
      <c r="N68" s="3">
        <v>19441651.260000002</v>
      </c>
    </row>
    <row r="69" spans="1:14" x14ac:dyDescent="0.35">
      <c r="A69" s="2" t="s">
        <v>13</v>
      </c>
      <c r="B69" s="2" t="s">
        <v>13</v>
      </c>
      <c r="C69" s="2" t="s">
        <v>14</v>
      </c>
      <c r="D69" s="2" t="s">
        <v>63</v>
      </c>
      <c r="E69" s="2" t="s">
        <v>16</v>
      </c>
      <c r="F69" s="2" t="s">
        <v>17</v>
      </c>
      <c r="G69" s="2" t="s">
        <v>18</v>
      </c>
      <c r="H69" s="2" t="s">
        <v>19</v>
      </c>
      <c r="I69" s="2" t="s">
        <v>42</v>
      </c>
      <c r="J69" s="3">
        <v>413002.27</v>
      </c>
      <c r="K69" s="3">
        <v>0</v>
      </c>
      <c r="L69" s="3">
        <v>0</v>
      </c>
      <c r="M69" s="3">
        <v>0</v>
      </c>
      <c r="N69" s="3">
        <v>413002.27</v>
      </c>
    </row>
    <row r="70" spans="1:14" x14ac:dyDescent="0.35">
      <c r="A70" s="2" t="s">
        <v>13</v>
      </c>
      <c r="B70" s="2" t="s">
        <v>13</v>
      </c>
      <c r="C70" s="2" t="s">
        <v>14</v>
      </c>
      <c r="D70" s="2" t="s">
        <v>78</v>
      </c>
      <c r="E70" s="2" t="s">
        <v>16</v>
      </c>
      <c r="F70" s="2" t="s">
        <v>17</v>
      </c>
      <c r="G70" s="2" t="s">
        <v>18</v>
      </c>
      <c r="H70" s="2" t="s">
        <v>19</v>
      </c>
      <c r="I70" s="2" t="s">
        <v>42</v>
      </c>
      <c r="J70" s="3">
        <v>661115.92000000004</v>
      </c>
      <c r="K70" s="3">
        <v>136358.29</v>
      </c>
      <c r="L70" s="3">
        <v>0</v>
      </c>
      <c r="M70" s="3">
        <v>0</v>
      </c>
      <c r="N70" s="3">
        <v>797474.21</v>
      </c>
    </row>
    <row r="71" spans="1:14" x14ac:dyDescent="0.35">
      <c r="A71" s="2" t="s">
        <v>13</v>
      </c>
      <c r="B71" s="2" t="s">
        <v>13</v>
      </c>
      <c r="C71" s="2" t="s">
        <v>14</v>
      </c>
      <c r="D71" s="2" t="s">
        <v>15</v>
      </c>
      <c r="E71" s="2" t="s">
        <v>16</v>
      </c>
      <c r="F71" s="2" t="s">
        <v>17</v>
      </c>
      <c r="G71" s="2" t="s">
        <v>18</v>
      </c>
      <c r="H71" s="2" t="s">
        <v>19</v>
      </c>
      <c r="I71" s="2" t="s">
        <v>43</v>
      </c>
      <c r="J71" s="3">
        <v>169950.16</v>
      </c>
      <c r="K71" s="3">
        <v>0</v>
      </c>
      <c r="L71" s="3">
        <v>0</v>
      </c>
      <c r="M71" s="3">
        <v>0</v>
      </c>
      <c r="N71" s="3">
        <v>169950.16</v>
      </c>
    </row>
    <row r="72" spans="1:14" x14ac:dyDescent="0.35">
      <c r="A72" s="2" t="s">
        <v>13</v>
      </c>
      <c r="B72" s="2" t="s">
        <v>13</v>
      </c>
      <c r="C72" s="2" t="s">
        <v>14</v>
      </c>
      <c r="D72" s="2" t="s">
        <v>63</v>
      </c>
      <c r="E72" s="2" t="s">
        <v>16</v>
      </c>
      <c r="F72" s="2" t="s">
        <v>17</v>
      </c>
      <c r="G72" s="2" t="s">
        <v>18</v>
      </c>
      <c r="H72" s="2" t="s">
        <v>19</v>
      </c>
      <c r="I72" s="2" t="s">
        <v>43</v>
      </c>
      <c r="J72" s="3">
        <v>56999.520000000004</v>
      </c>
      <c r="K72" s="3">
        <v>0</v>
      </c>
      <c r="L72" s="3">
        <v>0</v>
      </c>
      <c r="M72" s="3">
        <v>0</v>
      </c>
      <c r="N72" s="3">
        <v>56999.520000000004</v>
      </c>
    </row>
    <row r="73" spans="1:14" x14ac:dyDescent="0.35">
      <c r="A73" s="2" t="s">
        <v>13</v>
      </c>
      <c r="B73" s="2" t="s">
        <v>13</v>
      </c>
      <c r="C73" s="2" t="s">
        <v>14</v>
      </c>
      <c r="D73" s="2" t="s">
        <v>63</v>
      </c>
      <c r="E73" s="2" t="s">
        <v>16</v>
      </c>
      <c r="F73" s="2" t="s">
        <v>17</v>
      </c>
      <c r="G73" s="2" t="s">
        <v>55</v>
      </c>
      <c r="H73" s="2" t="s">
        <v>56</v>
      </c>
      <c r="I73" s="2" t="s">
        <v>43</v>
      </c>
      <c r="J73" s="3">
        <v>71546.44</v>
      </c>
      <c r="K73" s="3">
        <v>0</v>
      </c>
      <c r="L73" s="3">
        <v>0</v>
      </c>
      <c r="M73" s="3">
        <v>0</v>
      </c>
      <c r="N73" s="3">
        <v>71546.44</v>
      </c>
    </row>
    <row r="74" spans="1:14" x14ac:dyDescent="0.35">
      <c r="A74" s="2" t="s">
        <v>13</v>
      </c>
      <c r="B74" s="2" t="s">
        <v>13</v>
      </c>
      <c r="C74" s="2" t="s">
        <v>14</v>
      </c>
      <c r="D74" s="2" t="s">
        <v>78</v>
      </c>
      <c r="E74" s="2" t="s">
        <v>16</v>
      </c>
      <c r="F74" s="2" t="s">
        <v>17</v>
      </c>
      <c r="G74" s="2" t="s">
        <v>18</v>
      </c>
      <c r="H74" s="2" t="s">
        <v>19</v>
      </c>
      <c r="I74" s="2" t="s">
        <v>43</v>
      </c>
      <c r="J74" s="3">
        <v>5630.47</v>
      </c>
      <c r="K74" s="3">
        <v>0</v>
      </c>
      <c r="L74" s="3">
        <v>0</v>
      </c>
      <c r="M74" s="3">
        <v>0</v>
      </c>
      <c r="N74" s="3">
        <v>5630.47</v>
      </c>
    </row>
    <row r="75" spans="1:14" x14ac:dyDescent="0.35">
      <c r="A75" s="2" t="s">
        <v>13</v>
      </c>
      <c r="B75" s="2" t="s">
        <v>13</v>
      </c>
      <c r="C75" s="2" t="s">
        <v>14</v>
      </c>
      <c r="D75" s="2" t="s">
        <v>15</v>
      </c>
      <c r="E75" s="2" t="s">
        <v>16</v>
      </c>
      <c r="F75" s="2" t="s">
        <v>17</v>
      </c>
      <c r="G75" s="2" t="s">
        <v>18</v>
      </c>
      <c r="H75" s="2" t="s">
        <v>19</v>
      </c>
      <c r="I75" s="2" t="s">
        <v>44</v>
      </c>
      <c r="J75" s="3">
        <v>2755521.19</v>
      </c>
      <c r="K75" s="3">
        <v>22230.34</v>
      </c>
      <c r="L75" s="3">
        <v>0</v>
      </c>
      <c r="M75" s="3">
        <v>0</v>
      </c>
      <c r="N75" s="3">
        <v>2777751.5300000003</v>
      </c>
    </row>
    <row r="76" spans="1:14" x14ac:dyDescent="0.35">
      <c r="A76" s="2" t="s">
        <v>13</v>
      </c>
      <c r="B76" s="2" t="s">
        <v>13</v>
      </c>
      <c r="C76" s="2" t="s">
        <v>14</v>
      </c>
      <c r="D76" s="2" t="s">
        <v>15</v>
      </c>
      <c r="E76" s="2" t="s">
        <v>16</v>
      </c>
      <c r="F76" s="2" t="s">
        <v>17</v>
      </c>
      <c r="G76" s="2" t="s">
        <v>55</v>
      </c>
      <c r="H76" s="2" t="s">
        <v>56</v>
      </c>
      <c r="I76" s="2" t="s">
        <v>44</v>
      </c>
      <c r="J76" s="3">
        <v>84121.37</v>
      </c>
      <c r="K76" s="3">
        <v>0</v>
      </c>
      <c r="L76" s="3">
        <v>0</v>
      </c>
      <c r="M76" s="3">
        <v>0</v>
      </c>
      <c r="N76" s="3">
        <v>84121.37</v>
      </c>
    </row>
    <row r="77" spans="1:14" x14ac:dyDescent="0.35">
      <c r="A77" s="2" t="s">
        <v>13</v>
      </c>
      <c r="B77" s="2" t="s">
        <v>13</v>
      </c>
      <c r="C77" s="2" t="s">
        <v>14</v>
      </c>
      <c r="D77" s="2" t="s">
        <v>63</v>
      </c>
      <c r="E77" s="2" t="s">
        <v>16</v>
      </c>
      <c r="F77" s="2" t="s">
        <v>17</v>
      </c>
      <c r="G77" s="2" t="s">
        <v>18</v>
      </c>
      <c r="H77" s="2" t="s">
        <v>19</v>
      </c>
      <c r="I77" s="2" t="s">
        <v>44</v>
      </c>
      <c r="J77" s="3">
        <v>7858.53</v>
      </c>
      <c r="K77" s="3">
        <v>0</v>
      </c>
      <c r="L77" s="3">
        <v>0</v>
      </c>
      <c r="M77" s="3">
        <v>0</v>
      </c>
      <c r="N77" s="3">
        <v>7858.53</v>
      </c>
    </row>
    <row r="78" spans="1:14" x14ac:dyDescent="0.35">
      <c r="A78" s="2" t="s">
        <v>13</v>
      </c>
      <c r="B78" s="2" t="s">
        <v>13</v>
      </c>
      <c r="C78" s="2" t="s">
        <v>14</v>
      </c>
      <c r="D78" s="2" t="s">
        <v>78</v>
      </c>
      <c r="E78" s="2" t="s">
        <v>16</v>
      </c>
      <c r="F78" s="2" t="s">
        <v>17</v>
      </c>
      <c r="G78" s="2" t="s">
        <v>18</v>
      </c>
      <c r="H78" s="2" t="s">
        <v>19</v>
      </c>
      <c r="I78" s="2" t="s">
        <v>44</v>
      </c>
      <c r="J78" s="3">
        <v>3787444.51</v>
      </c>
      <c r="K78" s="3">
        <v>0</v>
      </c>
      <c r="L78" s="3">
        <v>0</v>
      </c>
      <c r="M78" s="3">
        <v>0</v>
      </c>
      <c r="N78" s="3">
        <v>3787444.51</v>
      </c>
    </row>
    <row r="79" spans="1:14" x14ac:dyDescent="0.35">
      <c r="A79" s="2" t="s">
        <v>13</v>
      </c>
      <c r="B79" s="2" t="s">
        <v>13</v>
      </c>
      <c r="C79" s="2" t="s">
        <v>14</v>
      </c>
      <c r="D79" s="2" t="s">
        <v>15</v>
      </c>
      <c r="E79" s="2" t="s">
        <v>16</v>
      </c>
      <c r="F79" s="2" t="s">
        <v>17</v>
      </c>
      <c r="G79" s="2" t="s">
        <v>18</v>
      </c>
      <c r="H79" s="2" t="s">
        <v>19</v>
      </c>
      <c r="I79" s="2" t="s">
        <v>45</v>
      </c>
      <c r="J79" s="3">
        <v>115103.79000000001</v>
      </c>
      <c r="K79" s="3">
        <v>0</v>
      </c>
      <c r="L79" s="3">
        <v>0</v>
      </c>
      <c r="M79" s="3">
        <v>0</v>
      </c>
      <c r="N79" s="3">
        <v>115103.79000000001</v>
      </c>
    </row>
    <row r="80" spans="1:14" x14ac:dyDescent="0.35">
      <c r="A80" s="2" t="s">
        <v>13</v>
      </c>
      <c r="B80" s="2" t="s">
        <v>13</v>
      </c>
      <c r="C80" s="2" t="s">
        <v>14</v>
      </c>
      <c r="D80" s="2" t="s">
        <v>63</v>
      </c>
      <c r="E80" s="2" t="s">
        <v>16</v>
      </c>
      <c r="F80" s="2" t="s">
        <v>17</v>
      </c>
      <c r="G80" s="2" t="s">
        <v>18</v>
      </c>
      <c r="H80" s="2" t="s">
        <v>19</v>
      </c>
      <c r="I80" s="2" t="s">
        <v>45</v>
      </c>
      <c r="J80" s="3">
        <v>13660.6</v>
      </c>
      <c r="K80" s="3">
        <v>0</v>
      </c>
      <c r="L80" s="3">
        <v>0</v>
      </c>
      <c r="M80" s="3">
        <v>0</v>
      </c>
      <c r="N80" s="3">
        <v>13660.6</v>
      </c>
    </row>
    <row r="81" spans="1:14" x14ac:dyDescent="0.35">
      <c r="A81" s="2" t="s">
        <v>13</v>
      </c>
      <c r="B81" s="2" t="s">
        <v>13</v>
      </c>
      <c r="C81" s="2" t="s">
        <v>14</v>
      </c>
      <c r="D81" s="2" t="s">
        <v>63</v>
      </c>
      <c r="E81" s="2" t="s">
        <v>16</v>
      </c>
      <c r="F81" s="2" t="s">
        <v>17</v>
      </c>
      <c r="G81" s="2" t="s">
        <v>55</v>
      </c>
      <c r="H81" s="2" t="s">
        <v>56</v>
      </c>
      <c r="I81" s="2" t="s">
        <v>45</v>
      </c>
      <c r="J81" s="3">
        <v>28689.64</v>
      </c>
      <c r="K81" s="3">
        <v>0</v>
      </c>
      <c r="L81" s="3">
        <v>0</v>
      </c>
      <c r="M81" s="3">
        <v>0</v>
      </c>
      <c r="N81" s="3">
        <v>28689.64</v>
      </c>
    </row>
    <row r="82" spans="1:14" x14ac:dyDescent="0.35">
      <c r="A82" s="2" t="s">
        <v>13</v>
      </c>
      <c r="B82" s="2" t="s">
        <v>13</v>
      </c>
      <c r="C82" s="2" t="s">
        <v>14</v>
      </c>
      <c r="D82" s="2" t="s">
        <v>78</v>
      </c>
      <c r="E82" s="2" t="s">
        <v>16</v>
      </c>
      <c r="F82" s="2" t="s">
        <v>17</v>
      </c>
      <c r="G82" s="2" t="s">
        <v>18</v>
      </c>
      <c r="H82" s="2" t="s">
        <v>19</v>
      </c>
      <c r="I82" s="2" t="s">
        <v>45</v>
      </c>
      <c r="J82" s="3">
        <v>52956.03</v>
      </c>
      <c r="K82" s="3">
        <v>0</v>
      </c>
      <c r="L82" s="3">
        <v>0</v>
      </c>
      <c r="M82" s="3">
        <v>0</v>
      </c>
      <c r="N82" s="3">
        <v>52956.03</v>
      </c>
    </row>
    <row r="83" spans="1:14" x14ac:dyDescent="0.35">
      <c r="A83" s="2" t="s">
        <v>13</v>
      </c>
      <c r="B83" s="2" t="s">
        <v>13</v>
      </c>
      <c r="C83" s="2" t="s">
        <v>14</v>
      </c>
      <c r="D83" s="2" t="s">
        <v>15</v>
      </c>
      <c r="E83" s="2" t="s">
        <v>16</v>
      </c>
      <c r="F83" s="2" t="s">
        <v>17</v>
      </c>
      <c r="G83" s="2" t="s">
        <v>18</v>
      </c>
      <c r="H83" s="2" t="s">
        <v>19</v>
      </c>
      <c r="I83" s="2" t="s">
        <v>46</v>
      </c>
      <c r="J83" s="3">
        <v>858432.08000000007</v>
      </c>
      <c r="K83" s="3">
        <v>372751.12</v>
      </c>
      <c r="L83" s="3">
        <v>0</v>
      </c>
      <c r="M83" s="3">
        <v>0</v>
      </c>
      <c r="N83" s="3">
        <v>1231183.2</v>
      </c>
    </row>
    <row r="84" spans="1:14" x14ac:dyDescent="0.35">
      <c r="A84" s="2" t="s">
        <v>13</v>
      </c>
      <c r="B84" s="2" t="s">
        <v>13</v>
      </c>
      <c r="C84" s="2" t="s">
        <v>14</v>
      </c>
      <c r="D84" s="2" t="s">
        <v>78</v>
      </c>
      <c r="E84" s="2" t="s">
        <v>16</v>
      </c>
      <c r="F84" s="2" t="s">
        <v>17</v>
      </c>
      <c r="G84" s="2" t="s">
        <v>18</v>
      </c>
      <c r="H84" s="2" t="s">
        <v>19</v>
      </c>
      <c r="I84" s="2" t="s">
        <v>46</v>
      </c>
      <c r="J84" s="3">
        <v>411242.64</v>
      </c>
      <c r="K84" s="3">
        <v>0</v>
      </c>
      <c r="L84" s="3">
        <v>0</v>
      </c>
      <c r="M84" s="3">
        <v>0</v>
      </c>
      <c r="N84" s="3">
        <v>411242.64</v>
      </c>
    </row>
    <row r="85" spans="1:14" x14ac:dyDescent="0.35">
      <c r="A85" s="2" t="s">
        <v>13</v>
      </c>
      <c r="B85" s="2" t="s">
        <v>13</v>
      </c>
      <c r="C85" s="2" t="s">
        <v>14</v>
      </c>
      <c r="D85" s="2" t="s">
        <v>15</v>
      </c>
      <c r="E85" s="2" t="s">
        <v>16</v>
      </c>
      <c r="F85" s="2" t="s">
        <v>17</v>
      </c>
      <c r="G85" s="2" t="s">
        <v>18</v>
      </c>
      <c r="H85" s="2" t="s">
        <v>19</v>
      </c>
      <c r="I85" s="2" t="s">
        <v>47</v>
      </c>
      <c r="J85" s="3">
        <v>29311656.239999998</v>
      </c>
      <c r="K85" s="3">
        <v>1365242.37</v>
      </c>
      <c r="L85" s="3">
        <v>0</v>
      </c>
      <c r="M85" s="3">
        <v>0</v>
      </c>
      <c r="N85" s="3">
        <v>30676898.609999999</v>
      </c>
    </row>
    <row r="86" spans="1:14" x14ac:dyDescent="0.35">
      <c r="A86" s="2" t="s">
        <v>13</v>
      </c>
      <c r="B86" s="2" t="s">
        <v>13</v>
      </c>
      <c r="C86" s="2" t="s">
        <v>14</v>
      </c>
      <c r="D86" s="2" t="s">
        <v>15</v>
      </c>
      <c r="E86" s="2" t="s">
        <v>16</v>
      </c>
      <c r="F86" s="2" t="s">
        <v>17</v>
      </c>
      <c r="G86" s="2" t="s">
        <v>55</v>
      </c>
      <c r="H86" s="2" t="s">
        <v>56</v>
      </c>
      <c r="I86" s="2" t="s">
        <v>47</v>
      </c>
      <c r="J86" s="3">
        <v>201425.36000000002</v>
      </c>
      <c r="K86" s="3">
        <v>0</v>
      </c>
      <c r="L86" s="3">
        <v>0</v>
      </c>
      <c r="M86" s="3">
        <v>0</v>
      </c>
      <c r="N86" s="3">
        <v>201425.36000000002</v>
      </c>
    </row>
    <row r="87" spans="1:14" x14ac:dyDescent="0.35">
      <c r="A87" s="2" t="s">
        <v>13</v>
      </c>
      <c r="B87" s="2" t="s">
        <v>13</v>
      </c>
      <c r="C87" s="2" t="s">
        <v>14</v>
      </c>
      <c r="D87" s="2" t="s">
        <v>63</v>
      </c>
      <c r="E87" s="2" t="s">
        <v>16</v>
      </c>
      <c r="F87" s="2" t="s">
        <v>17</v>
      </c>
      <c r="G87" s="2" t="s">
        <v>18</v>
      </c>
      <c r="H87" s="2" t="s">
        <v>19</v>
      </c>
      <c r="I87" s="2" t="s">
        <v>47</v>
      </c>
      <c r="J87" s="3">
        <v>188198.09</v>
      </c>
      <c r="K87" s="3">
        <v>0</v>
      </c>
      <c r="L87" s="3">
        <v>0</v>
      </c>
      <c r="M87" s="3">
        <v>0</v>
      </c>
      <c r="N87" s="3">
        <v>188198.09</v>
      </c>
    </row>
    <row r="88" spans="1:14" x14ac:dyDescent="0.35">
      <c r="A88" s="2" t="s">
        <v>13</v>
      </c>
      <c r="B88" s="2" t="s">
        <v>13</v>
      </c>
      <c r="C88" s="2" t="s">
        <v>14</v>
      </c>
      <c r="D88" s="2" t="s">
        <v>63</v>
      </c>
      <c r="E88" s="2" t="s">
        <v>16</v>
      </c>
      <c r="F88" s="2" t="s">
        <v>17</v>
      </c>
      <c r="G88" s="2" t="s">
        <v>55</v>
      </c>
      <c r="H88" s="2" t="s">
        <v>56</v>
      </c>
      <c r="I88" s="2" t="s">
        <v>47</v>
      </c>
      <c r="J88" s="3">
        <v>55803.53</v>
      </c>
      <c r="K88" s="3">
        <v>0</v>
      </c>
      <c r="L88" s="3">
        <v>0</v>
      </c>
      <c r="M88" s="3">
        <v>0</v>
      </c>
      <c r="N88" s="3">
        <v>55803.53</v>
      </c>
    </row>
    <row r="89" spans="1:14" x14ac:dyDescent="0.35">
      <c r="A89" s="2" t="s">
        <v>13</v>
      </c>
      <c r="B89" s="2" t="s">
        <v>13</v>
      </c>
      <c r="C89" s="2" t="s">
        <v>14</v>
      </c>
      <c r="D89" s="2" t="s">
        <v>78</v>
      </c>
      <c r="E89" s="2" t="s">
        <v>16</v>
      </c>
      <c r="F89" s="2" t="s">
        <v>17</v>
      </c>
      <c r="G89" s="2" t="s">
        <v>18</v>
      </c>
      <c r="H89" s="2" t="s">
        <v>19</v>
      </c>
      <c r="I89" s="2" t="s">
        <v>47</v>
      </c>
      <c r="J89" s="3">
        <v>805808.43</v>
      </c>
      <c r="K89" s="3">
        <v>10565.61</v>
      </c>
      <c r="L89" s="3">
        <v>0</v>
      </c>
      <c r="M89" s="3">
        <v>0</v>
      </c>
      <c r="N89" s="3">
        <v>816374.04</v>
      </c>
    </row>
    <row r="90" spans="1:14" x14ac:dyDescent="0.35">
      <c r="A90" s="2" t="s">
        <v>13</v>
      </c>
      <c r="B90" s="2" t="s">
        <v>13</v>
      </c>
      <c r="C90" s="2" t="s">
        <v>14</v>
      </c>
      <c r="D90" s="2" t="s">
        <v>15</v>
      </c>
      <c r="E90" s="2" t="s">
        <v>16</v>
      </c>
      <c r="F90" s="2" t="s">
        <v>17</v>
      </c>
      <c r="G90" s="2" t="s">
        <v>18</v>
      </c>
      <c r="H90" s="2" t="s">
        <v>19</v>
      </c>
      <c r="I90" s="2" t="s">
        <v>48</v>
      </c>
      <c r="J90" s="3">
        <v>1481254.44</v>
      </c>
      <c r="K90" s="3">
        <v>0</v>
      </c>
      <c r="L90" s="3">
        <v>0</v>
      </c>
      <c r="M90" s="3">
        <v>0</v>
      </c>
      <c r="N90" s="3">
        <v>1481254.44</v>
      </c>
    </row>
    <row r="91" spans="1:14" x14ac:dyDescent="0.35">
      <c r="A91" s="2" t="s">
        <v>13</v>
      </c>
      <c r="B91" s="2" t="s">
        <v>13</v>
      </c>
      <c r="C91" s="2" t="s">
        <v>14</v>
      </c>
      <c r="D91" s="2" t="s">
        <v>15</v>
      </c>
      <c r="E91" s="2" t="s">
        <v>16</v>
      </c>
      <c r="F91" s="2" t="s">
        <v>17</v>
      </c>
      <c r="G91" s="2" t="s">
        <v>18</v>
      </c>
      <c r="H91" s="2" t="s">
        <v>19</v>
      </c>
      <c r="I91" s="2" t="s">
        <v>49</v>
      </c>
      <c r="J91" s="3">
        <v>1379133.6600000001</v>
      </c>
      <c r="K91" s="3">
        <v>0</v>
      </c>
      <c r="L91" s="3">
        <v>0</v>
      </c>
      <c r="M91" s="3">
        <v>0</v>
      </c>
      <c r="N91" s="3">
        <v>1379133.6600000001</v>
      </c>
    </row>
    <row r="92" spans="1:14" x14ac:dyDescent="0.35">
      <c r="A92" s="2" t="s">
        <v>13</v>
      </c>
      <c r="B92" s="2" t="s">
        <v>13</v>
      </c>
      <c r="C92" s="2" t="s">
        <v>14</v>
      </c>
      <c r="D92" s="2" t="s">
        <v>15</v>
      </c>
      <c r="E92" s="2" t="s">
        <v>16</v>
      </c>
      <c r="F92" s="2" t="s">
        <v>17</v>
      </c>
      <c r="G92" s="2" t="s">
        <v>55</v>
      </c>
      <c r="H92" s="2" t="s">
        <v>56</v>
      </c>
      <c r="I92" s="2" t="s">
        <v>49</v>
      </c>
      <c r="J92" s="3">
        <v>44442.239999999998</v>
      </c>
      <c r="K92" s="3">
        <v>0</v>
      </c>
      <c r="L92" s="3">
        <v>0</v>
      </c>
      <c r="M92" s="3">
        <v>0</v>
      </c>
      <c r="N92" s="3">
        <v>44442.239999999998</v>
      </c>
    </row>
    <row r="93" spans="1:14" x14ac:dyDescent="0.35">
      <c r="A93" s="2" t="s">
        <v>13</v>
      </c>
      <c r="B93" s="2" t="s">
        <v>13</v>
      </c>
      <c r="C93" s="2" t="s">
        <v>14</v>
      </c>
      <c r="D93" s="2" t="s">
        <v>63</v>
      </c>
      <c r="E93" s="2" t="s">
        <v>16</v>
      </c>
      <c r="F93" s="2" t="s">
        <v>17</v>
      </c>
      <c r="G93" s="2" t="s">
        <v>18</v>
      </c>
      <c r="H93" s="2" t="s">
        <v>19</v>
      </c>
      <c r="I93" s="2" t="s">
        <v>49</v>
      </c>
      <c r="J93" s="3">
        <v>272784.24</v>
      </c>
      <c r="K93" s="3">
        <v>0</v>
      </c>
      <c r="L93" s="3">
        <v>0</v>
      </c>
      <c r="M93" s="3">
        <v>0</v>
      </c>
      <c r="N93" s="3">
        <v>272784.24</v>
      </c>
    </row>
    <row r="94" spans="1:14" x14ac:dyDescent="0.35">
      <c r="A94" s="2" t="s">
        <v>13</v>
      </c>
      <c r="B94" s="2" t="s">
        <v>13</v>
      </c>
      <c r="C94" s="2" t="s">
        <v>14</v>
      </c>
      <c r="D94" s="2" t="s">
        <v>63</v>
      </c>
      <c r="E94" s="2" t="s">
        <v>16</v>
      </c>
      <c r="F94" s="2" t="s">
        <v>17</v>
      </c>
      <c r="G94" s="2" t="s">
        <v>55</v>
      </c>
      <c r="H94" s="2" t="s">
        <v>56</v>
      </c>
      <c r="I94" s="2" t="s">
        <v>49</v>
      </c>
      <c r="J94" s="3">
        <v>44604.04</v>
      </c>
      <c r="K94" s="3">
        <v>0</v>
      </c>
      <c r="L94" s="3">
        <v>0</v>
      </c>
      <c r="M94" s="3">
        <v>0</v>
      </c>
      <c r="N94" s="3">
        <v>44604.04</v>
      </c>
    </row>
    <row r="95" spans="1:14" x14ac:dyDescent="0.35">
      <c r="A95" s="2" t="s">
        <v>13</v>
      </c>
      <c r="B95" s="2" t="s">
        <v>13</v>
      </c>
      <c r="C95" s="2" t="s">
        <v>14</v>
      </c>
      <c r="D95" s="2" t="s">
        <v>78</v>
      </c>
      <c r="E95" s="2" t="s">
        <v>16</v>
      </c>
      <c r="F95" s="2" t="s">
        <v>17</v>
      </c>
      <c r="G95" s="2" t="s">
        <v>18</v>
      </c>
      <c r="H95" s="2" t="s">
        <v>19</v>
      </c>
      <c r="I95" s="2" t="s">
        <v>49</v>
      </c>
      <c r="J95" s="3">
        <v>706892.09</v>
      </c>
      <c r="K95" s="3">
        <v>0</v>
      </c>
      <c r="L95" s="3">
        <v>0</v>
      </c>
      <c r="M95" s="3">
        <v>0</v>
      </c>
      <c r="N95" s="3">
        <v>706892.09</v>
      </c>
    </row>
    <row r="96" spans="1:14" x14ac:dyDescent="0.35">
      <c r="A96" s="2" t="s">
        <v>13</v>
      </c>
      <c r="B96" s="2" t="s">
        <v>13</v>
      </c>
      <c r="C96" s="2" t="s">
        <v>14</v>
      </c>
      <c r="D96" s="2" t="s">
        <v>15</v>
      </c>
      <c r="E96" s="2" t="s">
        <v>16</v>
      </c>
      <c r="F96" s="2" t="s">
        <v>17</v>
      </c>
      <c r="G96" s="2" t="s">
        <v>18</v>
      </c>
      <c r="H96" s="2" t="s">
        <v>19</v>
      </c>
      <c r="I96" s="2" t="s">
        <v>50</v>
      </c>
      <c r="J96" s="3">
        <v>158819.18</v>
      </c>
      <c r="K96" s="3">
        <v>0</v>
      </c>
      <c r="L96" s="3">
        <v>0</v>
      </c>
      <c r="M96" s="3">
        <v>0</v>
      </c>
      <c r="N96" s="3">
        <v>158819.18</v>
      </c>
    </row>
    <row r="97" spans="1:14" x14ac:dyDescent="0.35">
      <c r="A97" s="2" t="s">
        <v>13</v>
      </c>
      <c r="B97" s="2" t="s">
        <v>13</v>
      </c>
      <c r="C97" s="2" t="s">
        <v>14</v>
      </c>
      <c r="D97" s="2" t="s">
        <v>63</v>
      </c>
      <c r="E97" s="2" t="s">
        <v>16</v>
      </c>
      <c r="F97" s="2" t="s">
        <v>17</v>
      </c>
      <c r="G97" s="2" t="s">
        <v>55</v>
      </c>
      <c r="H97" s="2" t="s">
        <v>56</v>
      </c>
      <c r="I97" s="2" t="s">
        <v>77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</row>
    <row r="98" spans="1:14" x14ac:dyDescent="0.35">
      <c r="A98" s="2" t="s">
        <v>13</v>
      </c>
      <c r="B98" s="2" t="s">
        <v>13</v>
      </c>
      <c r="C98" s="2" t="s">
        <v>14</v>
      </c>
      <c r="D98" s="2" t="s">
        <v>63</v>
      </c>
      <c r="E98" s="2" t="s">
        <v>16</v>
      </c>
      <c r="F98" s="2" t="s">
        <v>17</v>
      </c>
      <c r="G98" s="2" t="s">
        <v>18</v>
      </c>
      <c r="H98" s="2" t="s">
        <v>19</v>
      </c>
      <c r="I98" s="2" t="s">
        <v>73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</row>
    <row r="99" spans="1:14" x14ac:dyDescent="0.35">
      <c r="A99" s="2" t="s">
        <v>13</v>
      </c>
      <c r="B99" s="2" t="s">
        <v>13</v>
      </c>
      <c r="C99" s="2" t="s">
        <v>14</v>
      </c>
      <c r="D99" s="2" t="s">
        <v>63</v>
      </c>
      <c r="E99" s="2" t="s">
        <v>16</v>
      </c>
      <c r="F99" s="2" t="s">
        <v>17</v>
      </c>
      <c r="G99" s="2" t="s">
        <v>55</v>
      </c>
      <c r="H99" s="2" t="s">
        <v>56</v>
      </c>
      <c r="I99" s="2" t="s">
        <v>73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</row>
    <row r="100" spans="1:14" x14ac:dyDescent="0.35">
      <c r="A100" s="2" t="s">
        <v>13</v>
      </c>
      <c r="B100" s="2" t="s">
        <v>13</v>
      </c>
      <c r="C100" s="2" t="s">
        <v>14</v>
      </c>
      <c r="D100" s="2" t="s">
        <v>63</v>
      </c>
      <c r="E100" s="2" t="s">
        <v>16</v>
      </c>
      <c r="F100" s="2" t="s">
        <v>17</v>
      </c>
      <c r="G100" s="2" t="s">
        <v>18</v>
      </c>
      <c r="H100" s="2" t="s">
        <v>19</v>
      </c>
      <c r="I100" s="2" t="s">
        <v>74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</row>
    <row r="101" spans="1:14" x14ac:dyDescent="0.35">
      <c r="A101" s="2" t="s">
        <v>13</v>
      </c>
      <c r="B101" s="2" t="s">
        <v>13</v>
      </c>
      <c r="C101" s="2" t="s">
        <v>14</v>
      </c>
      <c r="D101" s="2" t="s">
        <v>63</v>
      </c>
      <c r="E101" s="2" t="s">
        <v>16</v>
      </c>
      <c r="F101" s="2" t="s">
        <v>17</v>
      </c>
      <c r="G101" s="2" t="s">
        <v>55</v>
      </c>
      <c r="H101" s="2" t="s">
        <v>56</v>
      </c>
      <c r="I101" s="2" t="s">
        <v>74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</row>
    <row r="102" spans="1:14" x14ac:dyDescent="0.35">
      <c r="A102" s="2" t="s">
        <v>13</v>
      </c>
      <c r="B102" s="2" t="s">
        <v>13</v>
      </c>
      <c r="C102" s="2" t="s">
        <v>14</v>
      </c>
      <c r="D102" s="2" t="s">
        <v>63</v>
      </c>
      <c r="E102" s="2" t="s">
        <v>16</v>
      </c>
      <c r="F102" s="2" t="s">
        <v>17</v>
      </c>
      <c r="G102" s="2" t="s">
        <v>18</v>
      </c>
      <c r="H102" s="2" t="s">
        <v>19</v>
      </c>
      <c r="I102" s="2" t="s">
        <v>75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</row>
    <row r="103" spans="1:14" x14ac:dyDescent="0.35">
      <c r="A103" s="2" t="s">
        <v>13</v>
      </c>
      <c r="B103" s="2" t="s">
        <v>13</v>
      </c>
      <c r="C103" s="2" t="s">
        <v>14</v>
      </c>
      <c r="D103" s="2" t="s">
        <v>63</v>
      </c>
      <c r="E103" s="2" t="s">
        <v>16</v>
      </c>
      <c r="F103" s="2" t="s">
        <v>17</v>
      </c>
      <c r="G103" s="2" t="s">
        <v>55</v>
      </c>
      <c r="H103" s="2" t="s">
        <v>56</v>
      </c>
      <c r="I103" s="2" t="s">
        <v>75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</row>
    <row r="104" spans="1:14" x14ac:dyDescent="0.35">
      <c r="A104" s="2" t="s">
        <v>13</v>
      </c>
      <c r="B104" s="2" t="s">
        <v>13</v>
      </c>
      <c r="C104" s="2" t="s">
        <v>14</v>
      </c>
      <c r="D104" s="2" t="s">
        <v>63</v>
      </c>
      <c r="E104" s="2" t="s">
        <v>16</v>
      </c>
      <c r="F104" s="2" t="s">
        <v>17</v>
      </c>
      <c r="G104" s="2" t="s">
        <v>18</v>
      </c>
      <c r="H104" s="2" t="s">
        <v>19</v>
      </c>
      <c r="I104" s="2" t="s">
        <v>76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</row>
    <row r="105" spans="1:14" x14ac:dyDescent="0.35">
      <c r="A105" s="2" t="s">
        <v>13</v>
      </c>
      <c r="B105" s="2" t="s">
        <v>13</v>
      </c>
      <c r="C105" s="2" t="s">
        <v>14</v>
      </c>
      <c r="D105" s="2" t="s">
        <v>63</v>
      </c>
      <c r="E105" s="2" t="s">
        <v>16</v>
      </c>
      <c r="F105" s="2" t="s">
        <v>17</v>
      </c>
      <c r="G105" s="2" t="s">
        <v>55</v>
      </c>
      <c r="H105" s="2" t="s">
        <v>56</v>
      </c>
      <c r="I105" s="2" t="s">
        <v>76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</row>
    <row r="106" spans="1:14" x14ac:dyDescent="0.35">
      <c r="A106" s="2" t="s">
        <v>13</v>
      </c>
      <c r="B106" s="2" t="s">
        <v>13</v>
      </c>
      <c r="C106" s="2" t="s">
        <v>14</v>
      </c>
      <c r="D106" s="2" t="s">
        <v>78</v>
      </c>
      <c r="E106" s="2" t="s">
        <v>16</v>
      </c>
      <c r="F106" s="2" t="s">
        <v>17</v>
      </c>
      <c r="G106" s="2" t="s">
        <v>18</v>
      </c>
      <c r="H106" s="2" t="s">
        <v>19</v>
      </c>
      <c r="I106" s="2" t="s">
        <v>89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</row>
    <row r="107" spans="1:14" x14ac:dyDescent="0.35">
      <c r="A107" s="2" t="s">
        <v>13</v>
      </c>
      <c r="B107" s="2" t="s">
        <v>13</v>
      </c>
      <c r="C107" s="2" t="s">
        <v>14</v>
      </c>
      <c r="D107" s="2" t="s">
        <v>78</v>
      </c>
      <c r="E107" s="2" t="s">
        <v>16</v>
      </c>
      <c r="F107" s="2" t="s">
        <v>17</v>
      </c>
      <c r="G107" s="2" t="s">
        <v>18</v>
      </c>
      <c r="H107" s="2" t="s">
        <v>19</v>
      </c>
      <c r="I107" s="2" t="s">
        <v>90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</row>
    <row r="108" spans="1:14" x14ac:dyDescent="0.35">
      <c r="A108" s="2" t="s">
        <v>13</v>
      </c>
      <c r="B108" s="2" t="s">
        <v>13</v>
      </c>
      <c r="C108" s="2" t="s">
        <v>14</v>
      </c>
      <c r="D108" s="2" t="s">
        <v>15</v>
      </c>
      <c r="E108" s="2" t="s">
        <v>16</v>
      </c>
      <c r="F108" s="2" t="s">
        <v>17</v>
      </c>
      <c r="G108" s="2" t="s">
        <v>18</v>
      </c>
      <c r="H108" s="2" t="s">
        <v>19</v>
      </c>
      <c r="I108" s="2" t="s">
        <v>51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</row>
    <row r="109" spans="1:14" x14ac:dyDescent="0.35">
      <c r="A109" s="2" t="s">
        <v>13</v>
      </c>
      <c r="B109" s="2" t="s">
        <v>13</v>
      </c>
      <c r="C109" s="2" t="s">
        <v>14</v>
      </c>
      <c r="D109" s="2" t="s">
        <v>15</v>
      </c>
      <c r="E109" s="2" t="s">
        <v>16</v>
      </c>
      <c r="F109" s="2" t="s">
        <v>17</v>
      </c>
      <c r="G109" s="2" t="s">
        <v>18</v>
      </c>
      <c r="H109" s="2" t="s">
        <v>19</v>
      </c>
      <c r="I109" s="2" t="s">
        <v>52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</row>
    <row r="110" spans="1:14" x14ac:dyDescent="0.35">
      <c r="A110" s="2" t="s">
        <v>13</v>
      </c>
      <c r="B110" s="2" t="s">
        <v>13</v>
      </c>
      <c r="C110" s="2" t="s">
        <v>14</v>
      </c>
      <c r="D110" s="2" t="s">
        <v>15</v>
      </c>
      <c r="E110" s="2" t="s">
        <v>16</v>
      </c>
      <c r="F110" s="2" t="s">
        <v>17</v>
      </c>
      <c r="G110" s="2" t="s">
        <v>18</v>
      </c>
      <c r="H110" s="2" t="s">
        <v>19</v>
      </c>
      <c r="I110" s="2" t="s">
        <v>53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</row>
    <row r="111" spans="1:14" x14ac:dyDescent="0.35">
      <c r="A111" s="2" t="s">
        <v>13</v>
      </c>
      <c r="B111" s="2" t="s">
        <v>13</v>
      </c>
      <c r="C111" s="2" t="s">
        <v>14</v>
      </c>
      <c r="D111" s="2" t="s">
        <v>15</v>
      </c>
      <c r="E111" s="2" t="s">
        <v>16</v>
      </c>
      <c r="F111" s="2" t="s">
        <v>17</v>
      </c>
      <c r="G111" s="2" t="s">
        <v>18</v>
      </c>
      <c r="H111" s="2" t="s">
        <v>19</v>
      </c>
      <c r="I111" s="2" t="s">
        <v>54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</row>
    <row r="112" spans="1:14" x14ac:dyDescent="0.35">
      <c r="A112" s="2" t="s">
        <v>13</v>
      </c>
      <c r="B112" s="2" t="s">
        <v>13</v>
      </c>
      <c r="C112" s="2" t="s">
        <v>14</v>
      </c>
      <c r="D112" s="2" t="s">
        <v>15</v>
      </c>
      <c r="E112" s="2" t="s">
        <v>16</v>
      </c>
      <c r="F112" s="2" t="s">
        <v>57</v>
      </c>
      <c r="G112" s="2" t="s">
        <v>18</v>
      </c>
      <c r="H112" s="2" t="s">
        <v>19</v>
      </c>
      <c r="I112" s="2" t="s">
        <v>21</v>
      </c>
      <c r="J112" s="3">
        <v>685493.91</v>
      </c>
      <c r="K112" s="3">
        <v>53283.65</v>
      </c>
      <c r="L112" s="3">
        <v>0</v>
      </c>
      <c r="M112" s="3">
        <v>0</v>
      </c>
      <c r="N112" s="3">
        <v>738777.56</v>
      </c>
    </row>
    <row r="113" spans="1:14" x14ac:dyDescent="0.35">
      <c r="A113" s="2" t="s">
        <v>13</v>
      </c>
      <c r="B113" s="2" t="s">
        <v>13</v>
      </c>
      <c r="C113" s="2" t="s">
        <v>14</v>
      </c>
      <c r="D113" s="2" t="s">
        <v>63</v>
      </c>
      <c r="E113" s="2" t="s">
        <v>16</v>
      </c>
      <c r="F113" s="2" t="s">
        <v>57</v>
      </c>
      <c r="G113" s="2" t="s">
        <v>18</v>
      </c>
      <c r="H113" s="2" t="s">
        <v>19</v>
      </c>
      <c r="I113" s="2" t="s">
        <v>21</v>
      </c>
      <c r="J113" s="3">
        <v>203745.25</v>
      </c>
      <c r="K113" s="3">
        <v>13264.09</v>
      </c>
      <c r="L113" s="3">
        <v>0</v>
      </c>
      <c r="M113" s="3">
        <v>0</v>
      </c>
      <c r="N113" s="3">
        <v>217009.34</v>
      </c>
    </row>
    <row r="114" spans="1:14" x14ac:dyDescent="0.35">
      <c r="A114" s="2" t="s">
        <v>13</v>
      </c>
      <c r="B114" s="2" t="s">
        <v>13</v>
      </c>
      <c r="C114" s="2" t="s">
        <v>14</v>
      </c>
      <c r="D114" s="2" t="s">
        <v>78</v>
      </c>
      <c r="E114" s="2" t="s">
        <v>16</v>
      </c>
      <c r="F114" s="2" t="s">
        <v>57</v>
      </c>
      <c r="G114" s="2" t="s">
        <v>18</v>
      </c>
      <c r="H114" s="2" t="s">
        <v>19</v>
      </c>
      <c r="I114" s="2" t="s">
        <v>21</v>
      </c>
      <c r="J114" s="3">
        <v>73321.180000000008</v>
      </c>
      <c r="K114" s="3">
        <v>9243.8700000000008</v>
      </c>
      <c r="L114" s="3">
        <v>0</v>
      </c>
      <c r="M114" s="3">
        <v>0</v>
      </c>
      <c r="N114" s="3">
        <v>82565.05</v>
      </c>
    </row>
    <row r="115" spans="1:14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3"/>
      <c r="K115" s="3"/>
      <c r="L115" s="3"/>
      <c r="M115" s="3"/>
      <c r="N115" s="3"/>
    </row>
    <row r="116" spans="1:14" x14ac:dyDescent="0.35">
      <c r="A116" s="2" t="s">
        <v>13</v>
      </c>
      <c r="B116" s="2" t="s">
        <v>13</v>
      </c>
      <c r="C116" s="2" t="s">
        <v>14</v>
      </c>
      <c r="D116" s="2" t="s">
        <v>15</v>
      </c>
      <c r="E116" s="2" t="s">
        <v>16</v>
      </c>
      <c r="F116" s="2" t="s">
        <v>58</v>
      </c>
      <c r="G116" s="2" t="s">
        <v>18</v>
      </c>
      <c r="H116" s="2" t="s">
        <v>19</v>
      </c>
      <c r="I116" s="2" t="s">
        <v>21</v>
      </c>
      <c r="J116" s="3">
        <v>303527.71000000002</v>
      </c>
      <c r="K116" s="3">
        <v>-303527.71000000002</v>
      </c>
      <c r="L116" s="3">
        <v>0</v>
      </c>
      <c r="M116" s="3">
        <v>0</v>
      </c>
      <c r="N116" s="3">
        <v>0</v>
      </c>
    </row>
    <row r="117" spans="1:14" x14ac:dyDescent="0.35">
      <c r="A117" s="2" t="s">
        <v>13</v>
      </c>
      <c r="B117" s="2" t="s">
        <v>13</v>
      </c>
      <c r="C117" s="2" t="s">
        <v>14</v>
      </c>
      <c r="D117" s="2" t="s">
        <v>63</v>
      </c>
      <c r="E117" s="2" t="s">
        <v>16</v>
      </c>
      <c r="F117" s="2" t="s">
        <v>58</v>
      </c>
      <c r="G117" s="2" t="s">
        <v>18</v>
      </c>
      <c r="H117" s="2" t="s">
        <v>19</v>
      </c>
      <c r="I117" s="2" t="s">
        <v>21</v>
      </c>
      <c r="J117" s="3">
        <v>111182.77</v>
      </c>
      <c r="K117" s="3">
        <v>-52759.28</v>
      </c>
      <c r="L117" s="3">
        <v>0</v>
      </c>
      <c r="M117" s="3">
        <v>0</v>
      </c>
      <c r="N117" s="3">
        <v>58423.49</v>
      </c>
    </row>
    <row r="118" spans="1:14" x14ac:dyDescent="0.35">
      <c r="A118" s="2" t="s">
        <v>13</v>
      </c>
      <c r="B118" s="2" t="s">
        <v>13</v>
      </c>
      <c r="C118" s="2" t="s">
        <v>14</v>
      </c>
      <c r="D118" s="2" t="s">
        <v>63</v>
      </c>
      <c r="E118" s="2" t="s">
        <v>16</v>
      </c>
      <c r="F118" s="2" t="s">
        <v>58</v>
      </c>
      <c r="G118" s="2" t="s">
        <v>55</v>
      </c>
      <c r="H118" s="2" t="s">
        <v>56</v>
      </c>
      <c r="I118" s="2" t="s">
        <v>21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</row>
    <row r="119" spans="1:14" x14ac:dyDescent="0.35">
      <c r="A119" s="2" t="s">
        <v>13</v>
      </c>
      <c r="B119" s="2" t="s">
        <v>13</v>
      </c>
      <c r="C119" s="2" t="s">
        <v>14</v>
      </c>
      <c r="D119" s="2" t="s">
        <v>78</v>
      </c>
      <c r="E119" s="2" t="s">
        <v>16</v>
      </c>
      <c r="F119" s="2" t="s">
        <v>58</v>
      </c>
      <c r="G119" s="2" t="s">
        <v>18</v>
      </c>
      <c r="H119" s="2" t="s">
        <v>19</v>
      </c>
      <c r="I119" s="2" t="s">
        <v>21</v>
      </c>
      <c r="J119" s="3">
        <v>124486.49</v>
      </c>
      <c r="K119" s="3">
        <v>65758.210000000006</v>
      </c>
      <c r="L119" s="3">
        <v>0</v>
      </c>
      <c r="M119" s="3">
        <v>0</v>
      </c>
      <c r="N119" s="3">
        <v>190244.7</v>
      </c>
    </row>
    <row r="120" spans="1:14" x14ac:dyDescent="0.35">
      <c r="A120" s="2" t="s">
        <v>13</v>
      </c>
      <c r="B120" s="2" t="s">
        <v>13</v>
      </c>
      <c r="C120" s="2" t="s">
        <v>14</v>
      </c>
      <c r="D120" s="2" t="s">
        <v>63</v>
      </c>
      <c r="E120" s="2" t="s">
        <v>16</v>
      </c>
      <c r="F120" s="2" t="s">
        <v>58</v>
      </c>
      <c r="G120" s="2" t="s">
        <v>18</v>
      </c>
      <c r="H120" s="2" t="s">
        <v>19</v>
      </c>
      <c r="I120" s="2" t="s">
        <v>64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</row>
    <row r="121" spans="1:14" x14ac:dyDescent="0.35">
      <c r="A121" s="2" t="s">
        <v>13</v>
      </c>
      <c r="B121" s="2" t="s">
        <v>13</v>
      </c>
      <c r="C121" s="2" t="s">
        <v>14</v>
      </c>
      <c r="D121" s="2" t="s">
        <v>63</v>
      </c>
      <c r="E121" s="2" t="s">
        <v>16</v>
      </c>
      <c r="F121" s="2" t="s">
        <v>58</v>
      </c>
      <c r="G121" s="2" t="s">
        <v>18</v>
      </c>
      <c r="H121" s="2" t="s">
        <v>19</v>
      </c>
      <c r="I121" s="2" t="s">
        <v>66</v>
      </c>
      <c r="J121" s="3">
        <v>45713.87</v>
      </c>
      <c r="K121" s="3">
        <v>-45713.87</v>
      </c>
      <c r="L121" s="3">
        <v>0</v>
      </c>
      <c r="M121" s="3">
        <v>0</v>
      </c>
      <c r="N121" s="3">
        <v>0</v>
      </c>
    </row>
    <row r="122" spans="1:14" x14ac:dyDescent="0.35">
      <c r="A122" s="2" t="s">
        <v>13</v>
      </c>
      <c r="B122" s="2" t="s">
        <v>13</v>
      </c>
      <c r="C122" s="2" t="s">
        <v>14</v>
      </c>
      <c r="D122" s="2" t="s">
        <v>63</v>
      </c>
      <c r="E122" s="2" t="s">
        <v>16</v>
      </c>
      <c r="F122" s="2" t="s">
        <v>58</v>
      </c>
      <c r="G122" s="2" t="s">
        <v>55</v>
      </c>
      <c r="H122" s="2" t="s">
        <v>56</v>
      </c>
      <c r="I122" s="2" t="s">
        <v>66</v>
      </c>
      <c r="J122" s="3">
        <v>256020.39</v>
      </c>
      <c r="K122" s="3">
        <v>699.49</v>
      </c>
      <c r="L122" s="3">
        <v>0</v>
      </c>
      <c r="M122" s="3">
        <v>0</v>
      </c>
      <c r="N122" s="3">
        <v>256719.88</v>
      </c>
    </row>
    <row r="123" spans="1:14" x14ac:dyDescent="0.35">
      <c r="A123" s="2" t="s">
        <v>13</v>
      </c>
      <c r="B123" s="2" t="s">
        <v>13</v>
      </c>
      <c r="C123" s="2" t="s">
        <v>14</v>
      </c>
      <c r="D123" s="2" t="s">
        <v>63</v>
      </c>
      <c r="E123" s="2" t="s">
        <v>16</v>
      </c>
      <c r="F123" s="2" t="s">
        <v>58</v>
      </c>
      <c r="G123" s="2" t="s">
        <v>18</v>
      </c>
      <c r="H123" s="2" t="s">
        <v>19</v>
      </c>
      <c r="I123" s="2" t="s">
        <v>67</v>
      </c>
      <c r="J123" s="3">
        <v>143269.73000000001</v>
      </c>
      <c r="K123" s="3">
        <v>-108249.11</v>
      </c>
      <c r="L123" s="3">
        <v>0</v>
      </c>
      <c r="M123" s="3">
        <v>0</v>
      </c>
      <c r="N123" s="3">
        <v>35020.620000000003</v>
      </c>
    </row>
    <row r="124" spans="1:14" x14ac:dyDescent="0.35">
      <c r="A124" s="2" t="s">
        <v>13</v>
      </c>
      <c r="B124" s="2" t="s">
        <v>13</v>
      </c>
      <c r="C124" s="2" t="s">
        <v>14</v>
      </c>
      <c r="D124" s="2" t="s">
        <v>63</v>
      </c>
      <c r="E124" s="2" t="s">
        <v>16</v>
      </c>
      <c r="F124" s="2" t="s">
        <v>58</v>
      </c>
      <c r="G124" s="2" t="s">
        <v>55</v>
      </c>
      <c r="H124" s="2" t="s">
        <v>56</v>
      </c>
      <c r="I124" s="2" t="s">
        <v>67</v>
      </c>
      <c r="J124" s="3">
        <v>10336623.550000001</v>
      </c>
      <c r="K124" s="3">
        <v>978765.49</v>
      </c>
      <c r="L124" s="3">
        <v>0</v>
      </c>
      <c r="M124" s="3">
        <v>0</v>
      </c>
      <c r="N124" s="3">
        <v>11315389.039999999</v>
      </c>
    </row>
    <row r="125" spans="1:14" x14ac:dyDescent="0.35">
      <c r="A125" s="2" t="s">
        <v>13</v>
      </c>
      <c r="B125" s="2" t="s">
        <v>13</v>
      </c>
      <c r="C125" s="2" t="s">
        <v>14</v>
      </c>
      <c r="D125" s="2" t="s">
        <v>63</v>
      </c>
      <c r="E125" s="2" t="s">
        <v>16</v>
      </c>
      <c r="F125" s="2" t="s">
        <v>58</v>
      </c>
      <c r="G125" s="2" t="s">
        <v>18</v>
      </c>
      <c r="H125" s="2" t="s">
        <v>19</v>
      </c>
      <c r="I125" s="2" t="s">
        <v>68</v>
      </c>
      <c r="J125" s="3">
        <v>0</v>
      </c>
      <c r="K125" s="3">
        <v>1278308.48</v>
      </c>
      <c r="L125" s="3">
        <v>0</v>
      </c>
      <c r="M125" s="3">
        <v>0</v>
      </c>
      <c r="N125" s="3">
        <v>1278308.48</v>
      </c>
    </row>
    <row r="126" spans="1:14" x14ac:dyDescent="0.35">
      <c r="A126" s="2" t="s">
        <v>13</v>
      </c>
      <c r="B126" s="2" t="s">
        <v>13</v>
      </c>
      <c r="C126" s="2" t="s">
        <v>14</v>
      </c>
      <c r="D126" s="2" t="s">
        <v>63</v>
      </c>
      <c r="E126" s="2" t="s">
        <v>16</v>
      </c>
      <c r="F126" s="2" t="s">
        <v>58</v>
      </c>
      <c r="G126" s="2" t="s">
        <v>55</v>
      </c>
      <c r="H126" s="2" t="s">
        <v>56</v>
      </c>
      <c r="I126" s="2" t="s">
        <v>68</v>
      </c>
      <c r="J126" s="3">
        <v>2750118</v>
      </c>
      <c r="K126" s="3">
        <v>711581.36</v>
      </c>
      <c r="L126" s="3">
        <v>0</v>
      </c>
      <c r="M126" s="3">
        <v>0</v>
      </c>
      <c r="N126" s="3">
        <v>3461699.36</v>
      </c>
    </row>
    <row r="127" spans="1:14" x14ac:dyDescent="0.35">
      <c r="A127" s="2" t="s">
        <v>13</v>
      </c>
      <c r="B127" s="2" t="s">
        <v>13</v>
      </c>
      <c r="C127" s="2" t="s">
        <v>14</v>
      </c>
      <c r="D127" s="2" t="s">
        <v>63</v>
      </c>
      <c r="E127" s="2" t="s">
        <v>16</v>
      </c>
      <c r="F127" s="2" t="s">
        <v>58</v>
      </c>
      <c r="G127" s="2" t="s">
        <v>18</v>
      </c>
      <c r="H127" s="2" t="s">
        <v>19</v>
      </c>
      <c r="I127" s="2" t="s">
        <v>69</v>
      </c>
      <c r="J127" s="3">
        <v>11959</v>
      </c>
      <c r="K127" s="3">
        <v>0</v>
      </c>
      <c r="L127" s="3">
        <v>0</v>
      </c>
      <c r="M127" s="3">
        <v>0</v>
      </c>
      <c r="N127" s="3">
        <v>11959</v>
      </c>
    </row>
    <row r="128" spans="1:14" x14ac:dyDescent="0.35">
      <c r="A128" s="2" t="s">
        <v>13</v>
      </c>
      <c r="B128" s="2" t="s">
        <v>13</v>
      </c>
      <c r="C128" s="2" t="s">
        <v>14</v>
      </c>
      <c r="D128" s="2" t="s">
        <v>63</v>
      </c>
      <c r="E128" s="2" t="s">
        <v>16</v>
      </c>
      <c r="F128" s="2" t="s">
        <v>58</v>
      </c>
      <c r="G128" s="2" t="s">
        <v>55</v>
      </c>
      <c r="H128" s="2" t="s">
        <v>56</v>
      </c>
      <c r="I128" s="2" t="s">
        <v>69</v>
      </c>
      <c r="J128" s="3">
        <v>36053.129999999997</v>
      </c>
      <c r="K128" s="3">
        <v>284301.58</v>
      </c>
      <c r="L128" s="3">
        <v>0</v>
      </c>
      <c r="M128" s="3">
        <v>0</v>
      </c>
      <c r="N128" s="3">
        <v>320354.71000000002</v>
      </c>
    </row>
    <row r="129" spans="1:14" x14ac:dyDescent="0.35">
      <c r="A129" s="2" t="s">
        <v>13</v>
      </c>
      <c r="B129" s="2" t="s">
        <v>13</v>
      </c>
      <c r="C129" s="2" t="s">
        <v>14</v>
      </c>
      <c r="D129" s="2" t="s">
        <v>63</v>
      </c>
      <c r="E129" s="2" t="s">
        <v>16</v>
      </c>
      <c r="F129" s="2" t="s">
        <v>58</v>
      </c>
      <c r="G129" s="2" t="s">
        <v>18</v>
      </c>
      <c r="H129" s="2" t="s">
        <v>19</v>
      </c>
      <c r="I129" s="2" t="s">
        <v>70</v>
      </c>
      <c r="J129" s="3">
        <v>207774.33000000002</v>
      </c>
      <c r="K129" s="3">
        <v>-181015.2</v>
      </c>
      <c r="L129" s="3">
        <v>0</v>
      </c>
      <c r="M129" s="3">
        <v>0</v>
      </c>
      <c r="N129" s="3">
        <v>26759.13</v>
      </c>
    </row>
    <row r="130" spans="1:14" x14ac:dyDescent="0.35">
      <c r="A130" s="2" t="s">
        <v>13</v>
      </c>
      <c r="B130" s="2" t="s">
        <v>13</v>
      </c>
      <c r="C130" s="2" t="s">
        <v>14</v>
      </c>
      <c r="D130" s="2" t="s">
        <v>63</v>
      </c>
      <c r="E130" s="2" t="s">
        <v>16</v>
      </c>
      <c r="F130" s="2" t="s">
        <v>58</v>
      </c>
      <c r="G130" s="2" t="s">
        <v>55</v>
      </c>
      <c r="H130" s="2" t="s">
        <v>56</v>
      </c>
      <c r="I130" s="2" t="s">
        <v>70</v>
      </c>
      <c r="J130" s="3">
        <v>68446.64</v>
      </c>
      <c r="K130" s="3">
        <v>49420.47</v>
      </c>
      <c r="L130" s="3">
        <v>0</v>
      </c>
      <c r="M130" s="3">
        <v>0</v>
      </c>
      <c r="N130" s="3">
        <v>117867.11</v>
      </c>
    </row>
    <row r="131" spans="1:14" x14ac:dyDescent="0.35">
      <c r="A131" s="2" t="s">
        <v>13</v>
      </c>
      <c r="B131" s="2" t="s">
        <v>13</v>
      </c>
      <c r="C131" s="2" t="s">
        <v>14</v>
      </c>
      <c r="D131" s="2" t="s">
        <v>78</v>
      </c>
      <c r="E131" s="2" t="s">
        <v>16</v>
      </c>
      <c r="F131" s="2" t="s">
        <v>58</v>
      </c>
      <c r="G131" s="2" t="s">
        <v>18</v>
      </c>
      <c r="H131" s="2" t="s">
        <v>19</v>
      </c>
      <c r="I131" s="2" t="s">
        <v>79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</row>
    <row r="132" spans="1:14" x14ac:dyDescent="0.35">
      <c r="A132" s="2" t="s">
        <v>13</v>
      </c>
      <c r="B132" s="2" t="s">
        <v>13</v>
      </c>
      <c r="C132" s="2" t="s">
        <v>14</v>
      </c>
      <c r="D132" s="2" t="s">
        <v>78</v>
      </c>
      <c r="E132" s="2" t="s">
        <v>16</v>
      </c>
      <c r="F132" s="2" t="s">
        <v>58</v>
      </c>
      <c r="G132" s="2" t="s">
        <v>18</v>
      </c>
      <c r="H132" s="2" t="s">
        <v>19</v>
      </c>
      <c r="I132" s="2" t="s">
        <v>80</v>
      </c>
      <c r="J132" s="3">
        <v>933219.96</v>
      </c>
      <c r="K132" s="3">
        <v>4619.75</v>
      </c>
      <c r="L132" s="3">
        <v>0</v>
      </c>
      <c r="M132" s="3">
        <v>0</v>
      </c>
      <c r="N132" s="3">
        <v>937839.71</v>
      </c>
    </row>
    <row r="133" spans="1:14" x14ac:dyDescent="0.35">
      <c r="A133" s="2" t="s">
        <v>13</v>
      </c>
      <c r="B133" s="2" t="s">
        <v>13</v>
      </c>
      <c r="C133" s="2" t="s">
        <v>14</v>
      </c>
      <c r="D133" s="2" t="s">
        <v>63</v>
      </c>
      <c r="E133" s="2" t="s">
        <v>16</v>
      </c>
      <c r="F133" s="2" t="s">
        <v>58</v>
      </c>
      <c r="G133" s="2" t="s">
        <v>18</v>
      </c>
      <c r="H133" s="2" t="s">
        <v>19</v>
      </c>
      <c r="I133" s="2" t="s">
        <v>72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</row>
    <row r="134" spans="1:14" x14ac:dyDescent="0.35">
      <c r="A134" s="2" t="s">
        <v>13</v>
      </c>
      <c r="B134" s="2" t="s">
        <v>13</v>
      </c>
      <c r="C134" s="2" t="s">
        <v>14</v>
      </c>
      <c r="D134" s="2" t="s">
        <v>78</v>
      </c>
      <c r="E134" s="2" t="s">
        <v>16</v>
      </c>
      <c r="F134" s="2" t="s">
        <v>58</v>
      </c>
      <c r="G134" s="2" t="s">
        <v>18</v>
      </c>
      <c r="H134" s="2" t="s">
        <v>19</v>
      </c>
      <c r="I134" s="2" t="s">
        <v>72</v>
      </c>
      <c r="J134" s="3">
        <v>4655642.68</v>
      </c>
      <c r="K134" s="3">
        <v>-1756042.04</v>
      </c>
      <c r="L134" s="3">
        <v>0</v>
      </c>
      <c r="M134" s="3">
        <v>0</v>
      </c>
      <c r="N134" s="3">
        <v>2899600.64</v>
      </c>
    </row>
    <row r="135" spans="1:14" x14ac:dyDescent="0.35">
      <c r="A135" s="2" t="s">
        <v>13</v>
      </c>
      <c r="B135" s="2" t="s">
        <v>13</v>
      </c>
      <c r="C135" s="2" t="s">
        <v>14</v>
      </c>
      <c r="D135" s="2" t="s">
        <v>15</v>
      </c>
      <c r="E135" s="2" t="s">
        <v>16</v>
      </c>
      <c r="F135" s="2" t="s">
        <v>58</v>
      </c>
      <c r="G135" s="2" t="s">
        <v>18</v>
      </c>
      <c r="H135" s="2" t="s">
        <v>19</v>
      </c>
      <c r="I135" s="2" t="s">
        <v>22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</row>
    <row r="136" spans="1:14" x14ac:dyDescent="0.35">
      <c r="A136" s="2" t="s">
        <v>13</v>
      </c>
      <c r="B136" s="2" t="s">
        <v>13</v>
      </c>
      <c r="C136" s="2" t="s">
        <v>14</v>
      </c>
      <c r="D136" s="2" t="s">
        <v>63</v>
      </c>
      <c r="E136" s="2" t="s">
        <v>16</v>
      </c>
      <c r="F136" s="2" t="s">
        <v>58</v>
      </c>
      <c r="G136" s="2" t="s">
        <v>18</v>
      </c>
      <c r="H136" s="2" t="s">
        <v>19</v>
      </c>
      <c r="I136" s="2" t="s">
        <v>22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</row>
    <row r="137" spans="1:14" x14ac:dyDescent="0.35">
      <c r="A137" s="2" t="s">
        <v>13</v>
      </c>
      <c r="B137" s="2" t="s">
        <v>13</v>
      </c>
      <c r="C137" s="2" t="s">
        <v>14</v>
      </c>
      <c r="D137" s="2" t="s">
        <v>63</v>
      </c>
      <c r="E137" s="2" t="s">
        <v>16</v>
      </c>
      <c r="F137" s="2" t="s">
        <v>58</v>
      </c>
      <c r="G137" s="2" t="s">
        <v>55</v>
      </c>
      <c r="H137" s="2" t="s">
        <v>56</v>
      </c>
      <c r="I137" s="2" t="s">
        <v>22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</row>
    <row r="138" spans="1:14" x14ac:dyDescent="0.35">
      <c r="A138" s="2" t="s">
        <v>13</v>
      </c>
      <c r="B138" s="2" t="s">
        <v>13</v>
      </c>
      <c r="C138" s="2" t="s">
        <v>14</v>
      </c>
      <c r="D138" s="2" t="s">
        <v>78</v>
      </c>
      <c r="E138" s="2" t="s">
        <v>16</v>
      </c>
      <c r="F138" s="2" t="s">
        <v>58</v>
      </c>
      <c r="G138" s="2" t="s">
        <v>18</v>
      </c>
      <c r="H138" s="2" t="s">
        <v>19</v>
      </c>
      <c r="I138" s="2" t="s">
        <v>22</v>
      </c>
      <c r="J138" s="3">
        <v>41250092.960000001</v>
      </c>
      <c r="K138" s="3">
        <v>624625.22</v>
      </c>
      <c r="L138" s="3">
        <v>0</v>
      </c>
      <c r="M138" s="3">
        <v>0</v>
      </c>
      <c r="N138" s="3">
        <v>41874718.18</v>
      </c>
    </row>
    <row r="139" spans="1:14" x14ac:dyDescent="0.35">
      <c r="A139" s="2" t="s">
        <v>13</v>
      </c>
      <c r="B139" s="2" t="s">
        <v>13</v>
      </c>
      <c r="C139" s="2" t="s">
        <v>14</v>
      </c>
      <c r="D139" s="2" t="s">
        <v>78</v>
      </c>
      <c r="E139" s="2" t="s">
        <v>16</v>
      </c>
      <c r="F139" s="2" t="s">
        <v>58</v>
      </c>
      <c r="G139" s="2" t="s">
        <v>18</v>
      </c>
      <c r="H139" s="2" t="s">
        <v>19</v>
      </c>
      <c r="I139" s="2" t="s">
        <v>81</v>
      </c>
      <c r="J139" s="3">
        <v>4309299.1100000003</v>
      </c>
      <c r="K139" s="3">
        <v>-227201.79</v>
      </c>
      <c r="L139" s="3">
        <v>0</v>
      </c>
      <c r="M139" s="3">
        <v>0</v>
      </c>
      <c r="N139" s="3">
        <v>4082097.32</v>
      </c>
    </row>
    <row r="140" spans="1:14" x14ac:dyDescent="0.35">
      <c r="A140" s="2" t="s">
        <v>13</v>
      </c>
      <c r="B140" s="2" t="s">
        <v>13</v>
      </c>
      <c r="C140" s="2" t="s">
        <v>14</v>
      </c>
      <c r="D140" s="2" t="s">
        <v>78</v>
      </c>
      <c r="E140" s="2" t="s">
        <v>16</v>
      </c>
      <c r="F140" s="2" t="s">
        <v>58</v>
      </c>
      <c r="G140" s="2" t="s">
        <v>18</v>
      </c>
      <c r="H140" s="2" t="s">
        <v>19</v>
      </c>
      <c r="I140" s="2" t="s">
        <v>82</v>
      </c>
      <c r="J140" s="3">
        <v>801897.59</v>
      </c>
      <c r="K140" s="3">
        <v>0</v>
      </c>
      <c r="L140" s="3">
        <v>0</v>
      </c>
      <c r="M140" s="3">
        <v>0</v>
      </c>
      <c r="N140" s="3">
        <v>801897.59</v>
      </c>
    </row>
    <row r="141" spans="1:14" x14ac:dyDescent="0.35">
      <c r="A141" s="2" t="s">
        <v>13</v>
      </c>
      <c r="B141" s="2" t="s">
        <v>13</v>
      </c>
      <c r="C141" s="2" t="s">
        <v>14</v>
      </c>
      <c r="D141" s="2" t="s">
        <v>78</v>
      </c>
      <c r="E141" s="2" t="s">
        <v>16</v>
      </c>
      <c r="F141" s="2" t="s">
        <v>58</v>
      </c>
      <c r="G141" s="2" t="s">
        <v>18</v>
      </c>
      <c r="H141" s="2" t="s">
        <v>19</v>
      </c>
      <c r="I141" s="2" t="s">
        <v>83</v>
      </c>
      <c r="J141" s="3">
        <v>17737234</v>
      </c>
      <c r="K141" s="3">
        <v>-3379210.63</v>
      </c>
      <c r="L141" s="3">
        <v>0</v>
      </c>
      <c r="M141" s="3">
        <v>0</v>
      </c>
      <c r="N141" s="3">
        <v>14358023.369999999</v>
      </c>
    </row>
    <row r="142" spans="1:14" x14ac:dyDescent="0.35">
      <c r="A142" s="2" t="s">
        <v>13</v>
      </c>
      <c r="B142" s="2" t="s">
        <v>13</v>
      </c>
      <c r="C142" s="2" t="s">
        <v>14</v>
      </c>
      <c r="D142" s="2" t="s">
        <v>15</v>
      </c>
      <c r="E142" s="2" t="s">
        <v>16</v>
      </c>
      <c r="F142" s="2" t="s">
        <v>58</v>
      </c>
      <c r="G142" s="2" t="s">
        <v>18</v>
      </c>
      <c r="H142" s="2" t="s">
        <v>19</v>
      </c>
      <c r="I142" s="2" t="s">
        <v>59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</row>
    <row r="143" spans="1:14" x14ac:dyDescent="0.35">
      <c r="A143" s="2" t="s">
        <v>13</v>
      </c>
      <c r="B143" s="2" t="s">
        <v>13</v>
      </c>
      <c r="C143" s="2" t="s">
        <v>14</v>
      </c>
      <c r="D143" s="2" t="s">
        <v>78</v>
      </c>
      <c r="E143" s="2" t="s">
        <v>16</v>
      </c>
      <c r="F143" s="2" t="s">
        <v>58</v>
      </c>
      <c r="G143" s="2" t="s">
        <v>18</v>
      </c>
      <c r="H143" s="2" t="s">
        <v>19</v>
      </c>
      <c r="I143" s="2" t="s">
        <v>59</v>
      </c>
      <c r="J143" s="3">
        <v>5109911.83</v>
      </c>
      <c r="K143" s="3">
        <v>-1010179.64</v>
      </c>
      <c r="L143" s="3">
        <v>0</v>
      </c>
      <c r="M143" s="3">
        <v>0</v>
      </c>
      <c r="N143" s="3">
        <v>4099732.19</v>
      </c>
    </row>
    <row r="144" spans="1:14" x14ac:dyDescent="0.35">
      <c r="A144" s="2" t="s">
        <v>13</v>
      </c>
      <c r="B144" s="2" t="s">
        <v>13</v>
      </c>
      <c r="C144" s="2" t="s">
        <v>14</v>
      </c>
      <c r="D144" s="2" t="s">
        <v>78</v>
      </c>
      <c r="E144" s="2" t="s">
        <v>16</v>
      </c>
      <c r="F144" s="2" t="s">
        <v>58</v>
      </c>
      <c r="G144" s="2" t="s">
        <v>18</v>
      </c>
      <c r="H144" s="2" t="s">
        <v>19</v>
      </c>
      <c r="I144" s="2" t="s">
        <v>84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</row>
    <row r="145" spans="1:14" x14ac:dyDescent="0.35">
      <c r="A145" s="2" t="s">
        <v>13</v>
      </c>
      <c r="B145" s="2" t="s">
        <v>13</v>
      </c>
      <c r="C145" s="2" t="s">
        <v>14</v>
      </c>
      <c r="D145" s="2" t="s">
        <v>78</v>
      </c>
      <c r="E145" s="2" t="s">
        <v>16</v>
      </c>
      <c r="F145" s="2" t="s">
        <v>58</v>
      </c>
      <c r="G145" s="2" t="s">
        <v>18</v>
      </c>
      <c r="H145" s="2" t="s">
        <v>19</v>
      </c>
      <c r="I145" s="2" t="s">
        <v>85</v>
      </c>
      <c r="J145" s="3">
        <v>714511.94000000006</v>
      </c>
      <c r="K145" s="3">
        <v>-714511.94000000006</v>
      </c>
      <c r="L145" s="3">
        <v>0</v>
      </c>
      <c r="M145" s="3">
        <v>0</v>
      </c>
      <c r="N145" s="3">
        <v>0</v>
      </c>
    </row>
    <row r="146" spans="1:14" x14ac:dyDescent="0.35">
      <c r="A146" s="2" t="s">
        <v>13</v>
      </c>
      <c r="B146" s="2" t="s">
        <v>13</v>
      </c>
      <c r="C146" s="2" t="s">
        <v>14</v>
      </c>
      <c r="D146" s="2" t="s">
        <v>78</v>
      </c>
      <c r="E146" s="2" t="s">
        <v>16</v>
      </c>
      <c r="F146" s="2" t="s">
        <v>58</v>
      </c>
      <c r="G146" s="2" t="s">
        <v>18</v>
      </c>
      <c r="H146" s="2" t="s">
        <v>19</v>
      </c>
      <c r="I146" s="2" t="s">
        <v>86</v>
      </c>
      <c r="J146" s="3">
        <v>4261873.3</v>
      </c>
      <c r="K146" s="3">
        <v>-6721.4400000000005</v>
      </c>
      <c r="L146" s="3">
        <v>0</v>
      </c>
      <c r="M146" s="3">
        <v>0</v>
      </c>
      <c r="N146" s="3">
        <v>4255151.8600000003</v>
      </c>
    </row>
    <row r="147" spans="1:14" x14ac:dyDescent="0.35">
      <c r="A147" s="2" t="s">
        <v>13</v>
      </c>
      <c r="B147" s="2" t="s">
        <v>13</v>
      </c>
      <c r="C147" s="2" t="s">
        <v>14</v>
      </c>
      <c r="D147" s="2" t="s">
        <v>78</v>
      </c>
      <c r="E147" s="2" t="s">
        <v>16</v>
      </c>
      <c r="F147" s="2" t="s">
        <v>58</v>
      </c>
      <c r="G147" s="2" t="s">
        <v>18</v>
      </c>
      <c r="H147" s="2" t="s">
        <v>19</v>
      </c>
      <c r="I147" s="2" t="s">
        <v>88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</row>
    <row r="148" spans="1:14" x14ac:dyDescent="0.35">
      <c r="A148" s="2" t="s">
        <v>13</v>
      </c>
      <c r="B148" s="2" t="s">
        <v>13</v>
      </c>
      <c r="C148" s="2" t="s">
        <v>14</v>
      </c>
      <c r="D148" s="2" t="s">
        <v>15</v>
      </c>
      <c r="E148" s="2" t="s">
        <v>16</v>
      </c>
      <c r="F148" s="2" t="s">
        <v>58</v>
      </c>
      <c r="G148" s="2" t="s">
        <v>18</v>
      </c>
      <c r="H148" s="2" t="s">
        <v>19</v>
      </c>
      <c r="I148" s="2" t="s">
        <v>23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</row>
    <row r="149" spans="1:14" x14ac:dyDescent="0.35">
      <c r="A149" s="2" t="s">
        <v>13</v>
      </c>
      <c r="B149" s="2" t="s">
        <v>13</v>
      </c>
      <c r="C149" s="2" t="s">
        <v>14</v>
      </c>
      <c r="D149" s="2" t="s">
        <v>15</v>
      </c>
      <c r="E149" s="2" t="s">
        <v>16</v>
      </c>
      <c r="F149" s="2" t="s">
        <v>58</v>
      </c>
      <c r="G149" s="2" t="s">
        <v>18</v>
      </c>
      <c r="H149" s="2" t="s">
        <v>19</v>
      </c>
      <c r="I149" s="2" t="s">
        <v>24</v>
      </c>
      <c r="J149" s="3">
        <v>196312.25</v>
      </c>
      <c r="K149" s="3">
        <v>0</v>
      </c>
      <c r="L149" s="3">
        <v>0</v>
      </c>
      <c r="M149" s="3">
        <v>0</v>
      </c>
      <c r="N149" s="3">
        <v>196312.25</v>
      </c>
    </row>
    <row r="150" spans="1:14" x14ac:dyDescent="0.35">
      <c r="A150" s="2" t="s">
        <v>13</v>
      </c>
      <c r="B150" s="2" t="s">
        <v>13</v>
      </c>
      <c r="C150" s="2" t="s">
        <v>14</v>
      </c>
      <c r="D150" s="2" t="s">
        <v>15</v>
      </c>
      <c r="E150" s="2" t="s">
        <v>16</v>
      </c>
      <c r="F150" s="2" t="s">
        <v>58</v>
      </c>
      <c r="G150" s="2" t="s">
        <v>18</v>
      </c>
      <c r="H150" s="2" t="s">
        <v>19</v>
      </c>
      <c r="I150" s="2" t="s">
        <v>25</v>
      </c>
      <c r="J150" s="3">
        <v>1918309.3599999999</v>
      </c>
      <c r="K150" s="3">
        <v>24238.98</v>
      </c>
      <c r="L150" s="3">
        <v>0</v>
      </c>
      <c r="M150" s="3">
        <v>0</v>
      </c>
      <c r="N150" s="3">
        <v>1942548.3399999999</v>
      </c>
    </row>
    <row r="151" spans="1:14" x14ac:dyDescent="0.35">
      <c r="A151" s="2" t="s">
        <v>13</v>
      </c>
      <c r="B151" s="2" t="s">
        <v>13</v>
      </c>
      <c r="C151" s="2" t="s">
        <v>14</v>
      </c>
      <c r="D151" s="2" t="s">
        <v>15</v>
      </c>
      <c r="E151" s="2" t="s">
        <v>16</v>
      </c>
      <c r="F151" s="2" t="s">
        <v>58</v>
      </c>
      <c r="G151" s="2" t="s">
        <v>18</v>
      </c>
      <c r="H151" s="2" t="s">
        <v>19</v>
      </c>
      <c r="I151" s="2" t="s">
        <v>26</v>
      </c>
      <c r="J151" s="3">
        <v>9240877.1699999999</v>
      </c>
      <c r="K151" s="3">
        <v>233733.38</v>
      </c>
      <c r="L151" s="3">
        <v>0</v>
      </c>
      <c r="M151" s="3">
        <v>0</v>
      </c>
      <c r="N151" s="3">
        <v>9474610.5500000007</v>
      </c>
    </row>
    <row r="152" spans="1:14" x14ac:dyDescent="0.35">
      <c r="A152" s="2" t="s">
        <v>13</v>
      </c>
      <c r="B152" s="2" t="s">
        <v>13</v>
      </c>
      <c r="C152" s="2" t="s">
        <v>14</v>
      </c>
      <c r="D152" s="2" t="s">
        <v>15</v>
      </c>
      <c r="E152" s="2" t="s">
        <v>16</v>
      </c>
      <c r="F152" s="2" t="s">
        <v>58</v>
      </c>
      <c r="G152" s="2" t="s">
        <v>18</v>
      </c>
      <c r="H152" s="2" t="s">
        <v>19</v>
      </c>
      <c r="I152" s="2" t="s">
        <v>27</v>
      </c>
      <c r="J152" s="3">
        <v>880210.26</v>
      </c>
      <c r="K152" s="3">
        <v>-14649.57</v>
      </c>
      <c r="L152" s="3">
        <v>0</v>
      </c>
      <c r="M152" s="3">
        <v>0</v>
      </c>
      <c r="N152" s="3">
        <v>865560.69000000006</v>
      </c>
    </row>
    <row r="153" spans="1:14" x14ac:dyDescent="0.35">
      <c r="A153" s="2" t="s">
        <v>13</v>
      </c>
      <c r="B153" s="2" t="s">
        <v>13</v>
      </c>
      <c r="C153" s="2" t="s">
        <v>14</v>
      </c>
      <c r="D153" s="2" t="s">
        <v>15</v>
      </c>
      <c r="E153" s="2" t="s">
        <v>16</v>
      </c>
      <c r="F153" s="2" t="s">
        <v>58</v>
      </c>
      <c r="G153" s="2" t="s">
        <v>18</v>
      </c>
      <c r="H153" s="2" t="s">
        <v>19</v>
      </c>
      <c r="I153" s="2" t="s">
        <v>28</v>
      </c>
      <c r="J153" s="3">
        <v>12220824.74</v>
      </c>
      <c r="K153" s="3">
        <v>-98825.41</v>
      </c>
      <c r="L153" s="3">
        <v>0</v>
      </c>
      <c r="M153" s="3">
        <v>0</v>
      </c>
      <c r="N153" s="3">
        <v>12121999.33</v>
      </c>
    </row>
    <row r="154" spans="1:14" x14ac:dyDescent="0.35">
      <c r="A154" s="2" t="s">
        <v>13</v>
      </c>
      <c r="B154" s="2" t="s">
        <v>13</v>
      </c>
      <c r="C154" s="2" t="s">
        <v>14</v>
      </c>
      <c r="D154" s="2" t="s">
        <v>15</v>
      </c>
      <c r="E154" s="2" t="s">
        <v>16</v>
      </c>
      <c r="F154" s="2" t="s">
        <v>58</v>
      </c>
      <c r="G154" s="2" t="s">
        <v>60</v>
      </c>
      <c r="H154" s="2" t="s">
        <v>61</v>
      </c>
      <c r="I154" s="2" t="s">
        <v>28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</row>
    <row r="155" spans="1:14" x14ac:dyDescent="0.35">
      <c r="A155" s="2" t="s">
        <v>13</v>
      </c>
      <c r="B155" s="2" t="s">
        <v>13</v>
      </c>
      <c r="C155" s="2" t="s">
        <v>14</v>
      </c>
      <c r="D155" s="2" t="s">
        <v>78</v>
      </c>
      <c r="E155" s="2" t="s">
        <v>16</v>
      </c>
      <c r="F155" s="2" t="s">
        <v>58</v>
      </c>
      <c r="G155" s="2" t="s">
        <v>18</v>
      </c>
      <c r="H155" s="2" t="s">
        <v>19</v>
      </c>
      <c r="I155" s="2" t="s">
        <v>28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</row>
    <row r="156" spans="1:14" x14ac:dyDescent="0.35">
      <c r="A156" s="2" t="s">
        <v>13</v>
      </c>
      <c r="B156" s="2" t="s">
        <v>13</v>
      </c>
      <c r="C156" s="2" t="s">
        <v>14</v>
      </c>
      <c r="D156" s="2" t="s">
        <v>15</v>
      </c>
      <c r="E156" s="2" t="s">
        <v>16</v>
      </c>
      <c r="F156" s="2" t="s">
        <v>58</v>
      </c>
      <c r="G156" s="2" t="s">
        <v>18</v>
      </c>
      <c r="H156" s="2" t="s">
        <v>19</v>
      </c>
      <c r="I156" s="2" t="s">
        <v>29</v>
      </c>
      <c r="J156" s="3">
        <v>13749885.42</v>
      </c>
      <c r="K156" s="3">
        <v>1633198.65</v>
      </c>
      <c r="L156" s="3">
        <v>0</v>
      </c>
      <c r="M156" s="3">
        <v>0</v>
      </c>
      <c r="N156" s="3">
        <v>15383084.07</v>
      </c>
    </row>
    <row r="157" spans="1:14" x14ac:dyDescent="0.35">
      <c r="A157" s="2" t="s">
        <v>13</v>
      </c>
      <c r="B157" s="2" t="s">
        <v>13</v>
      </c>
      <c r="C157" s="2" t="s">
        <v>14</v>
      </c>
      <c r="D157" s="2" t="s">
        <v>15</v>
      </c>
      <c r="E157" s="2" t="s">
        <v>16</v>
      </c>
      <c r="F157" s="2" t="s">
        <v>58</v>
      </c>
      <c r="G157" s="2" t="s">
        <v>18</v>
      </c>
      <c r="H157" s="2" t="s">
        <v>19</v>
      </c>
      <c r="I157" s="2" t="s">
        <v>30</v>
      </c>
      <c r="J157" s="3">
        <v>-211603.29</v>
      </c>
      <c r="K157" s="3">
        <v>-3431.53</v>
      </c>
      <c r="L157" s="3">
        <v>0</v>
      </c>
      <c r="M157" s="3">
        <v>0</v>
      </c>
      <c r="N157" s="3">
        <v>-215034.82</v>
      </c>
    </row>
    <row r="158" spans="1:14" x14ac:dyDescent="0.35">
      <c r="A158" s="2" t="s">
        <v>13</v>
      </c>
      <c r="B158" s="2" t="s">
        <v>13</v>
      </c>
      <c r="C158" s="2" t="s">
        <v>14</v>
      </c>
      <c r="D158" s="2" t="s">
        <v>15</v>
      </c>
      <c r="E158" s="2" t="s">
        <v>16</v>
      </c>
      <c r="F158" s="2" t="s">
        <v>58</v>
      </c>
      <c r="G158" s="2" t="s">
        <v>18</v>
      </c>
      <c r="H158" s="2" t="s">
        <v>19</v>
      </c>
      <c r="I158" s="2" t="s">
        <v>31</v>
      </c>
      <c r="J158" s="3">
        <v>130936.44</v>
      </c>
      <c r="K158" s="3">
        <v>-46101.770000000004</v>
      </c>
      <c r="L158" s="3">
        <v>0</v>
      </c>
      <c r="M158" s="3">
        <v>0</v>
      </c>
      <c r="N158" s="3">
        <v>84834.67</v>
      </c>
    </row>
    <row r="159" spans="1:14" x14ac:dyDescent="0.35">
      <c r="A159" s="2" t="s">
        <v>13</v>
      </c>
      <c r="B159" s="2" t="s">
        <v>13</v>
      </c>
      <c r="C159" s="2" t="s">
        <v>14</v>
      </c>
      <c r="D159" s="2" t="s">
        <v>15</v>
      </c>
      <c r="E159" s="2" t="s">
        <v>16</v>
      </c>
      <c r="F159" s="2" t="s">
        <v>58</v>
      </c>
      <c r="G159" s="2" t="s">
        <v>18</v>
      </c>
      <c r="H159" s="2" t="s">
        <v>19</v>
      </c>
      <c r="I159" s="2" t="s">
        <v>32</v>
      </c>
      <c r="J159" s="3">
        <v>781962.86</v>
      </c>
      <c r="K159" s="3">
        <v>62535</v>
      </c>
      <c r="L159" s="3">
        <v>0</v>
      </c>
      <c r="M159" s="3">
        <v>0</v>
      </c>
      <c r="N159" s="3">
        <v>844497.86</v>
      </c>
    </row>
    <row r="160" spans="1:14" x14ac:dyDescent="0.35">
      <c r="A160" s="2" t="s">
        <v>13</v>
      </c>
      <c r="B160" s="2" t="s">
        <v>13</v>
      </c>
      <c r="C160" s="2" t="s">
        <v>14</v>
      </c>
      <c r="D160" s="2" t="s">
        <v>15</v>
      </c>
      <c r="E160" s="2" t="s">
        <v>16</v>
      </c>
      <c r="F160" s="2" t="s">
        <v>58</v>
      </c>
      <c r="G160" s="2" t="s">
        <v>18</v>
      </c>
      <c r="H160" s="2" t="s">
        <v>19</v>
      </c>
      <c r="I160" s="2" t="s">
        <v>33</v>
      </c>
      <c r="J160" s="3">
        <v>526893.49</v>
      </c>
      <c r="K160" s="3">
        <v>-237520.19</v>
      </c>
      <c r="L160" s="3">
        <v>0</v>
      </c>
      <c r="M160" s="3">
        <v>0</v>
      </c>
      <c r="N160" s="3">
        <v>289373.3</v>
      </c>
    </row>
    <row r="161" spans="1:14" x14ac:dyDescent="0.35">
      <c r="A161" s="2" t="s">
        <v>13</v>
      </c>
      <c r="B161" s="2" t="s">
        <v>13</v>
      </c>
      <c r="C161" s="2" t="s">
        <v>14</v>
      </c>
      <c r="D161" s="2" t="s">
        <v>15</v>
      </c>
      <c r="E161" s="2" t="s">
        <v>16</v>
      </c>
      <c r="F161" s="2" t="s">
        <v>58</v>
      </c>
      <c r="G161" s="2" t="s">
        <v>18</v>
      </c>
      <c r="H161" s="2" t="s">
        <v>19</v>
      </c>
      <c r="I161" s="2" t="s">
        <v>34</v>
      </c>
      <c r="J161" s="3">
        <v>22813.87</v>
      </c>
      <c r="K161" s="3">
        <v>613.85</v>
      </c>
      <c r="L161" s="3">
        <v>0</v>
      </c>
      <c r="M161" s="3">
        <v>0</v>
      </c>
      <c r="N161" s="3">
        <v>23427.72</v>
      </c>
    </row>
    <row r="162" spans="1:14" x14ac:dyDescent="0.35">
      <c r="A162" s="2" t="s">
        <v>13</v>
      </c>
      <c r="B162" s="2" t="s">
        <v>13</v>
      </c>
      <c r="C162" s="2" t="s">
        <v>14</v>
      </c>
      <c r="D162" s="2" t="s">
        <v>15</v>
      </c>
      <c r="E162" s="2" t="s">
        <v>16</v>
      </c>
      <c r="F162" s="2" t="s">
        <v>58</v>
      </c>
      <c r="G162" s="2" t="s">
        <v>18</v>
      </c>
      <c r="H162" s="2" t="s">
        <v>19</v>
      </c>
      <c r="I162" s="2" t="s">
        <v>35</v>
      </c>
      <c r="J162" s="3">
        <v>536793.85</v>
      </c>
      <c r="K162" s="3">
        <v>-452108.63</v>
      </c>
      <c r="L162" s="3">
        <v>0</v>
      </c>
      <c r="M162" s="3">
        <v>0</v>
      </c>
      <c r="N162" s="3">
        <v>84685.22</v>
      </c>
    </row>
    <row r="163" spans="1:14" x14ac:dyDescent="0.35">
      <c r="A163" s="2" t="s">
        <v>13</v>
      </c>
      <c r="B163" s="2" t="s">
        <v>13</v>
      </c>
      <c r="C163" s="2" t="s">
        <v>14</v>
      </c>
      <c r="D163" s="2" t="s">
        <v>15</v>
      </c>
      <c r="E163" s="2" t="s">
        <v>16</v>
      </c>
      <c r="F163" s="2" t="s">
        <v>58</v>
      </c>
      <c r="G163" s="2" t="s">
        <v>18</v>
      </c>
      <c r="H163" s="2" t="s">
        <v>19</v>
      </c>
      <c r="I163" s="2" t="s">
        <v>36</v>
      </c>
      <c r="J163" s="3">
        <v>93497.55</v>
      </c>
      <c r="K163" s="3">
        <v>-83606.930000000008</v>
      </c>
      <c r="L163" s="3">
        <v>0</v>
      </c>
      <c r="M163" s="3">
        <v>0</v>
      </c>
      <c r="N163" s="3">
        <v>9890.6200000000008</v>
      </c>
    </row>
    <row r="164" spans="1:14" x14ac:dyDescent="0.35">
      <c r="A164" s="2" t="s">
        <v>13</v>
      </c>
      <c r="B164" s="2" t="s">
        <v>13</v>
      </c>
      <c r="C164" s="2" t="s">
        <v>14</v>
      </c>
      <c r="D164" s="2" t="s">
        <v>15</v>
      </c>
      <c r="E164" s="2" t="s">
        <v>16</v>
      </c>
      <c r="F164" s="2" t="s">
        <v>58</v>
      </c>
      <c r="G164" s="2" t="s">
        <v>18</v>
      </c>
      <c r="H164" s="2" t="s">
        <v>19</v>
      </c>
      <c r="I164" s="2" t="s">
        <v>37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</row>
    <row r="165" spans="1:14" x14ac:dyDescent="0.35">
      <c r="A165" s="2" t="s">
        <v>13</v>
      </c>
      <c r="B165" s="2" t="s">
        <v>13</v>
      </c>
      <c r="C165" s="2" t="s">
        <v>14</v>
      </c>
      <c r="D165" s="2" t="s">
        <v>15</v>
      </c>
      <c r="E165" s="2" t="s">
        <v>16</v>
      </c>
      <c r="F165" s="2" t="s">
        <v>58</v>
      </c>
      <c r="G165" s="2" t="s">
        <v>18</v>
      </c>
      <c r="H165" s="2" t="s">
        <v>19</v>
      </c>
      <c r="I165" s="2" t="s">
        <v>38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</row>
    <row r="166" spans="1:14" x14ac:dyDescent="0.35">
      <c r="A166" s="2" t="s">
        <v>13</v>
      </c>
      <c r="B166" s="2" t="s">
        <v>13</v>
      </c>
      <c r="C166" s="2" t="s">
        <v>14</v>
      </c>
      <c r="D166" s="2" t="s">
        <v>15</v>
      </c>
      <c r="E166" s="2" t="s">
        <v>16</v>
      </c>
      <c r="F166" s="2" t="s">
        <v>58</v>
      </c>
      <c r="G166" s="2" t="s">
        <v>18</v>
      </c>
      <c r="H166" s="2" t="s">
        <v>19</v>
      </c>
      <c r="I166" s="2" t="s">
        <v>39</v>
      </c>
      <c r="J166" s="3">
        <v>2499.41</v>
      </c>
      <c r="K166" s="3">
        <v>-2499.41</v>
      </c>
      <c r="L166" s="3">
        <v>0</v>
      </c>
      <c r="M166" s="3">
        <v>0</v>
      </c>
      <c r="N166" s="3">
        <v>0</v>
      </c>
    </row>
    <row r="167" spans="1:14" x14ac:dyDescent="0.35">
      <c r="A167" s="2" t="s">
        <v>13</v>
      </c>
      <c r="B167" s="2" t="s">
        <v>13</v>
      </c>
      <c r="C167" s="2" t="s">
        <v>14</v>
      </c>
      <c r="D167" s="2" t="s">
        <v>63</v>
      </c>
      <c r="E167" s="2" t="s">
        <v>16</v>
      </c>
      <c r="F167" s="2" t="s">
        <v>58</v>
      </c>
      <c r="G167" s="2" t="s">
        <v>18</v>
      </c>
      <c r="H167" s="2" t="s">
        <v>19</v>
      </c>
      <c r="I167" s="2" t="s">
        <v>39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</row>
    <row r="168" spans="1:14" x14ac:dyDescent="0.35">
      <c r="A168" s="2" t="s">
        <v>13</v>
      </c>
      <c r="B168" s="2" t="s">
        <v>13</v>
      </c>
      <c r="C168" s="2" t="s">
        <v>14</v>
      </c>
      <c r="D168" s="2" t="s">
        <v>78</v>
      </c>
      <c r="E168" s="2" t="s">
        <v>16</v>
      </c>
      <c r="F168" s="2" t="s">
        <v>58</v>
      </c>
      <c r="G168" s="2" t="s">
        <v>18</v>
      </c>
      <c r="H168" s="2" t="s">
        <v>19</v>
      </c>
      <c r="I168" s="2" t="s">
        <v>39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</row>
    <row r="169" spans="1:14" x14ac:dyDescent="0.35">
      <c r="A169" s="2" t="s">
        <v>13</v>
      </c>
      <c r="B169" s="2" t="s">
        <v>13</v>
      </c>
      <c r="C169" s="2" t="s">
        <v>14</v>
      </c>
      <c r="D169" s="2" t="s">
        <v>15</v>
      </c>
      <c r="E169" s="2" t="s">
        <v>16</v>
      </c>
      <c r="F169" s="2" t="s">
        <v>58</v>
      </c>
      <c r="G169" s="2" t="s">
        <v>18</v>
      </c>
      <c r="H169" s="2" t="s">
        <v>19</v>
      </c>
      <c r="I169" s="2" t="s">
        <v>40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</row>
    <row r="170" spans="1:14" x14ac:dyDescent="0.35">
      <c r="A170" s="2" t="s">
        <v>13</v>
      </c>
      <c r="B170" s="2" t="s">
        <v>13</v>
      </c>
      <c r="C170" s="2" t="s">
        <v>14</v>
      </c>
      <c r="D170" s="2" t="s">
        <v>63</v>
      </c>
      <c r="E170" s="2" t="s">
        <v>16</v>
      </c>
      <c r="F170" s="2" t="s">
        <v>58</v>
      </c>
      <c r="G170" s="2" t="s">
        <v>18</v>
      </c>
      <c r="H170" s="2" t="s">
        <v>19</v>
      </c>
      <c r="I170" s="2" t="s">
        <v>40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</row>
    <row r="171" spans="1:14" x14ac:dyDescent="0.35">
      <c r="A171" s="2" t="s">
        <v>13</v>
      </c>
      <c r="B171" s="2" t="s">
        <v>13</v>
      </c>
      <c r="C171" s="2" t="s">
        <v>14</v>
      </c>
      <c r="D171" s="2" t="s">
        <v>78</v>
      </c>
      <c r="E171" s="2" t="s">
        <v>16</v>
      </c>
      <c r="F171" s="2" t="s">
        <v>58</v>
      </c>
      <c r="G171" s="2" t="s">
        <v>18</v>
      </c>
      <c r="H171" s="2" t="s">
        <v>19</v>
      </c>
      <c r="I171" s="2" t="s">
        <v>40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</row>
    <row r="172" spans="1:14" x14ac:dyDescent="0.35">
      <c r="A172" s="2" t="s">
        <v>13</v>
      </c>
      <c r="B172" s="2" t="s">
        <v>13</v>
      </c>
      <c r="C172" s="2" t="s">
        <v>14</v>
      </c>
      <c r="D172" s="2" t="s">
        <v>15</v>
      </c>
      <c r="E172" s="2" t="s">
        <v>16</v>
      </c>
      <c r="F172" s="2" t="s">
        <v>58</v>
      </c>
      <c r="G172" s="2" t="s">
        <v>18</v>
      </c>
      <c r="H172" s="2" t="s">
        <v>19</v>
      </c>
      <c r="I172" s="2" t="s">
        <v>41</v>
      </c>
      <c r="J172" s="3">
        <v>1542.18</v>
      </c>
      <c r="K172" s="3">
        <v>-82.62</v>
      </c>
      <c r="L172" s="3">
        <v>0</v>
      </c>
      <c r="M172" s="3">
        <v>0</v>
      </c>
      <c r="N172" s="3">
        <v>1459.56</v>
      </c>
    </row>
    <row r="173" spans="1:14" x14ac:dyDescent="0.35">
      <c r="A173" s="2" t="s">
        <v>13</v>
      </c>
      <c r="B173" s="2" t="s">
        <v>13</v>
      </c>
      <c r="C173" s="2" t="s">
        <v>14</v>
      </c>
      <c r="D173" s="2" t="s">
        <v>15</v>
      </c>
      <c r="E173" s="2" t="s">
        <v>16</v>
      </c>
      <c r="F173" s="2" t="s">
        <v>58</v>
      </c>
      <c r="G173" s="2" t="s">
        <v>18</v>
      </c>
      <c r="H173" s="2" t="s">
        <v>19</v>
      </c>
      <c r="I173" s="2" t="s">
        <v>42</v>
      </c>
      <c r="J173" s="3">
        <v>1150265.2</v>
      </c>
      <c r="K173" s="3">
        <v>-387943.54</v>
      </c>
      <c r="L173" s="3">
        <v>0</v>
      </c>
      <c r="M173" s="3">
        <v>0</v>
      </c>
      <c r="N173" s="3">
        <v>762321.66</v>
      </c>
    </row>
    <row r="174" spans="1:14" x14ac:dyDescent="0.35">
      <c r="A174" s="2" t="s">
        <v>13</v>
      </c>
      <c r="B174" s="2" t="s">
        <v>13</v>
      </c>
      <c r="C174" s="2" t="s">
        <v>14</v>
      </c>
      <c r="D174" s="2" t="s">
        <v>63</v>
      </c>
      <c r="E174" s="2" t="s">
        <v>16</v>
      </c>
      <c r="F174" s="2" t="s">
        <v>58</v>
      </c>
      <c r="G174" s="2" t="s">
        <v>18</v>
      </c>
      <c r="H174" s="2" t="s">
        <v>19</v>
      </c>
      <c r="I174" s="2" t="s">
        <v>42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</row>
    <row r="175" spans="1:14" x14ac:dyDescent="0.35">
      <c r="A175" s="2" t="s">
        <v>13</v>
      </c>
      <c r="B175" s="2" t="s">
        <v>13</v>
      </c>
      <c r="C175" s="2" t="s">
        <v>14</v>
      </c>
      <c r="D175" s="2" t="s">
        <v>78</v>
      </c>
      <c r="E175" s="2" t="s">
        <v>16</v>
      </c>
      <c r="F175" s="2" t="s">
        <v>58</v>
      </c>
      <c r="G175" s="2" t="s">
        <v>18</v>
      </c>
      <c r="H175" s="2" t="s">
        <v>19</v>
      </c>
      <c r="I175" s="2" t="s">
        <v>42</v>
      </c>
      <c r="J175" s="3">
        <v>154348.93</v>
      </c>
      <c r="K175" s="3">
        <v>-136358.29</v>
      </c>
      <c r="L175" s="3">
        <v>0</v>
      </c>
      <c r="M175" s="3">
        <v>0</v>
      </c>
      <c r="N175" s="3">
        <v>17990.64</v>
      </c>
    </row>
    <row r="176" spans="1:14" x14ac:dyDescent="0.35">
      <c r="A176" s="2" t="s">
        <v>13</v>
      </c>
      <c r="B176" s="2" t="s">
        <v>13</v>
      </c>
      <c r="C176" s="2" t="s">
        <v>14</v>
      </c>
      <c r="D176" s="2" t="s">
        <v>15</v>
      </c>
      <c r="E176" s="2" t="s">
        <v>16</v>
      </c>
      <c r="F176" s="2" t="s">
        <v>58</v>
      </c>
      <c r="G176" s="2" t="s">
        <v>18</v>
      </c>
      <c r="H176" s="2" t="s">
        <v>19</v>
      </c>
      <c r="I176" s="2" t="s">
        <v>43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</row>
    <row r="177" spans="1:14" x14ac:dyDescent="0.35">
      <c r="A177" s="2" t="s">
        <v>13</v>
      </c>
      <c r="B177" s="2" t="s">
        <v>13</v>
      </c>
      <c r="C177" s="2" t="s">
        <v>14</v>
      </c>
      <c r="D177" s="2" t="s">
        <v>63</v>
      </c>
      <c r="E177" s="2" t="s">
        <v>16</v>
      </c>
      <c r="F177" s="2" t="s">
        <v>58</v>
      </c>
      <c r="G177" s="2" t="s">
        <v>18</v>
      </c>
      <c r="H177" s="2" t="s">
        <v>19</v>
      </c>
      <c r="I177" s="2" t="s">
        <v>43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</row>
    <row r="178" spans="1:14" x14ac:dyDescent="0.35">
      <c r="A178" s="2" t="s">
        <v>13</v>
      </c>
      <c r="B178" s="2" t="s">
        <v>13</v>
      </c>
      <c r="C178" s="2" t="s">
        <v>14</v>
      </c>
      <c r="D178" s="2" t="s">
        <v>63</v>
      </c>
      <c r="E178" s="2" t="s">
        <v>16</v>
      </c>
      <c r="F178" s="2" t="s">
        <v>58</v>
      </c>
      <c r="G178" s="2" t="s">
        <v>55</v>
      </c>
      <c r="H178" s="2" t="s">
        <v>56</v>
      </c>
      <c r="I178" s="2" t="s">
        <v>43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</row>
    <row r="179" spans="1:14" x14ac:dyDescent="0.35">
      <c r="A179" s="2" t="s">
        <v>13</v>
      </c>
      <c r="B179" s="2" t="s">
        <v>13</v>
      </c>
      <c r="C179" s="2" t="s">
        <v>14</v>
      </c>
      <c r="D179" s="2" t="s">
        <v>78</v>
      </c>
      <c r="E179" s="2" t="s">
        <v>16</v>
      </c>
      <c r="F179" s="2" t="s">
        <v>58</v>
      </c>
      <c r="G179" s="2" t="s">
        <v>18</v>
      </c>
      <c r="H179" s="2" t="s">
        <v>19</v>
      </c>
      <c r="I179" s="2" t="s">
        <v>43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</row>
    <row r="180" spans="1:14" x14ac:dyDescent="0.35">
      <c r="A180" s="2" t="s">
        <v>13</v>
      </c>
      <c r="B180" s="2" t="s">
        <v>13</v>
      </c>
      <c r="C180" s="2" t="s">
        <v>14</v>
      </c>
      <c r="D180" s="2" t="s">
        <v>15</v>
      </c>
      <c r="E180" s="2" t="s">
        <v>16</v>
      </c>
      <c r="F180" s="2" t="s">
        <v>58</v>
      </c>
      <c r="G180" s="2" t="s">
        <v>18</v>
      </c>
      <c r="H180" s="2" t="s">
        <v>19</v>
      </c>
      <c r="I180" s="2" t="s">
        <v>44</v>
      </c>
      <c r="J180" s="3">
        <v>48081.4</v>
      </c>
      <c r="K180" s="3">
        <v>-22230.34</v>
      </c>
      <c r="L180" s="3">
        <v>0</v>
      </c>
      <c r="M180" s="3">
        <v>0</v>
      </c>
      <c r="N180" s="3">
        <v>25851.06</v>
      </c>
    </row>
    <row r="181" spans="1:14" x14ac:dyDescent="0.35">
      <c r="A181" s="2" t="s">
        <v>13</v>
      </c>
      <c r="B181" s="2" t="s">
        <v>13</v>
      </c>
      <c r="C181" s="2" t="s">
        <v>14</v>
      </c>
      <c r="D181" s="2" t="s">
        <v>15</v>
      </c>
      <c r="E181" s="2" t="s">
        <v>16</v>
      </c>
      <c r="F181" s="2" t="s">
        <v>58</v>
      </c>
      <c r="G181" s="2" t="s">
        <v>55</v>
      </c>
      <c r="H181" s="2" t="s">
        <v>56</v>
      </c>
      <c r="I181" s="2" t="s">
        <v>44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</row>
    <row r="182" spans="1:14" x14ac:dyDescent="0.35">
      <c r="A182" s="2" t="s">
        <v>13</v>
      </c>
      <c r="B182" s="2" t="s">
        <v>13</v>
      </c>
      <c r="C182" s="2" t="s">
        <v>14</v>
      </c>
      <c r="D182" s="2" t="s">
        <v>78</v>
      </c>
      <c r="E182" s="2" t="s">
        <v>16</v>
      </c>
      <c r="F182" s="2" t="s">
        <v>58</v>
      </c>
      <c r="G182" s="2" t="s">
        <v>18</v>
      </c>
      <c r="H182" s="2" t="s">
        <v>19</v>
      </c>
      <c r="I182" s="2" t="s">
        <v>44</v>
      </c>
      <c r="J182" s="3">
        <v>318566.37</v>
      </c>
      <c r="K182" s="3">
        <v>0</v>
      </c>
      <c r="L182" s="3">
        <v>0</v>
      </c>
      <c r="M182" s="3">
        <v>0</v>
      </c>
      <c r="N182" s="3">
        <v>318566.37</v>
      </c>
    </row>
    <row r="183" spans="1:14" x14ac:dyDescent="0.35">
      <c r="A183" s="2" t="s">
        <v>13</v>
      </c>
      <c r="B183" s="2" t="s">
        <v>13</v>
      </c>
      <c r="C183" s="2" t="s">
        <v>14</v>
      </c>
      <c r="D183" s="2" t="s">
        <v>15</v>
      </c>
      <c r="E183" s="2" t="s">
        <v>16</v>
      </c>
      <c r="F183" s="2" t="s">
        <v>58</v>
      </c>
      <c r="G183" s="2" t="s">
        <v>18</v>
      </c>
      <c r="H183" s="2" t="s">
        <v>19</v>
      </c>
      <c r="I183" s="2" t="s">
        <v>45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</row>
    <row r="184" spans="1:14" x14ac:dyDescent="0.35">
      <c r="A184" s="2" t="s">
        <v>13</v>
      </c>
      <c r="B184" s="2" t="s">
        <v>13</v>
      </c>
      <c r="C184" s="2" t="s">
        <v>14</v>
      </c>
      <c r="D184" s="2" t="s">
        <v>63</v>
      </c>
      <c r="E184" s="2" t="s">
        <v>16</v>
      </c>
      <c r="F184" s="2" t="s">
        <v>58</v>
      </c>
      <c r="G184" s="2" t="s">
        <v>18</v>
      </c>
      <c r="H184" s="2" t="s">
        <v>19</v>
      </c>
      <c r="I184" s="2" t="s">
        <v>45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</row>
    <row r="185" spans="1:14" x14ac:dyDescent="0.35">
      <c r="A185" s="2" t="s">
        <v>13</v>
      </c>
      <c r="B185" s="2" t="s">
        <v>13</v>
      </c>
      <c r="C185" s="2" t="s">
        <v>14</v>
      </c>
      <c r="D185" s="2" t="s">
        <v>63</v>
      </c>
      <c r="E185" s="2" t="s">
        <v>16</v>
      </c>
      <c r="F185" s="2" t="s">
        <v>58</v>
      </c>
      <c r="G185" s="2" t="s">
        <v>55</v>
      </c>
      <c r="H185" s="2" t="s">
        <v>56</v>
      </c>
      <c r="I185" s="2" t="s">
        <v>45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</row>
    <row r="186" spans="1:14" x14ac:dyDescent="0.35">
      <c r="A186" s="2" t="s">
        <v>13</v>
      </c>
      <c r="B186" s="2" t="s">
        <v>13</v>
      </c>
      <c r="C186" s="2" t="s">
        <v>14</v>
      </c>
      <c r="D186" s="2" t="s">
        <v>78</v>
      </c>
      <c r="E186" s="2" t="s">
        <v>16</v>
      </c>
      <c r="F186" s="2" t="s">
        <v>58</v>
      </c>
      <c r="G186" s="2" t="s">
        <v>18</v>
      </c>
      <c r="H186" s="2" t="s">
        <v>19</v>
      </c>
      <c r="I186" s="2" t="s">
        <v>45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</row>
    <row r="187" spans="1:14" x14ac:dyDescent="0.35">
      <c r="A187" s="2" t="s">
        <v>13</v>
      </c>
      <c r="B187" s="2" t="s">
        <v>13</v>
      </c>
      <c r="C187" s="2" t="s">
        <v>14</v>
      </c>
      <c r="D187" s="2" t="s">
        <v>15</v>
      </c>
      <c r="E187" s="2" t="s">
        <v>16</v>
      </c>
      <c r="F187" s="2" t="s">
        <v>58</v>
      </c>
      <c r="G187" s="2" t="s">
        <v>18</v>
      </c>
      <c r="H187" s="2" t="s">
        <v>19</v>
      </c>
      <c r="I187" s="2" t="s">
        <v>46</v>
      </c>
      <c r="J187" s="3">
        <v>372751.12</v>
      </c>
      <c r="K187" s="3">
        <v>-372751.12</v>
      </c>
      <c r="L187" s="3">
        <v>0</v>
      </c>
      <c r="M187" s="3">
        <v>0</v>
      </c>
      <c r="N187" s="3">
        <v>0</v>
      </c>
    </row>
    <row r="188" spans="1:14" x14ac:dyDescent="0.35">
      <c r="A188" s="2" t="s">
        <v>13</v>
      </c>
      <c r="B188" s="2" t="s">
        <v>13</v>
      </c>
      <c r="C188" s="2" t="s">
        <v>14</v>
      </c>
      <c r="D188" s="2" t="s">
        <v>78</v>
      </c>
      <c r="E188" s="2" t="s">
        <v>16</v>
      </c>
      <c r="F188" s="2" t="s">
        <v>58</v>
      </c>
      <c r="G188" s="2" t="s">
        <v>18</v>
      </c>
      <c r="H188" s="2" t="s">
        <v>19</v>
      </c>
      <c r="I188" s="2" t="s">
        <v>46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</row>
    <row r="189" spans="1:14" x14ac:dyDescent="0.35">
      <c r="A189" s="2" t="s">
        <v>13</v>
      </c>
      <c r="B189" s="2" t="s">
        <v>13</v>
      </c>
      <c r="C189" s="2" t="s">
        <v>14</v>
      </c>
      <c r="D189" s="2" t="s">
        <v>15</v>
      </c>
      <c r="E189" s="2" t="s">
        <v>16</v>
      </c>
      <c r="F189" s="2" t="s">
        <v>58</v>
      </c>
      <c r="G189" s="2" t="s">
        <v>18</v>
      </c>
      <c r="H189" s="2" t="s">
        <v>19</v>
      </c>
      <c r="I189" s="2" t="s">
        <v>47</v>
      </c>
      <c r="J189" s="3">
        <v>8595767.5999999996</v>
      </c>
      <c r="K189" s="3">
        <v>-928402.56</v>
      </c>
      <c r="L189" s="3">
        <v>0</v>
      </c>
      <c r="M189" s="3">
        <v>0</v>
      </c>
      <c r="N189" s="3">
        <v>7667365.04</v>
      </c>
    </row>
    <row r="190" spans="1:14" x14ac:dyDescent="0.35">
      <c r="A190" s="2" t="s">
        <v>13</v>
      </c>
      <c r="B190" s="2" t="s">
        <v>13</v>
      </c>
      <c r="C190" s="2" t="s">
        <v>14</v>
      </c>
      <c r="D190" s="2" t="s">
        <v>15</v>
      </c>
      <c r="E190" s="2" t="s">
        <v>16</v>
      </c>
      <c r="F190" s="2" t="s">
        <v>58</v>
      </c>
      <c r="G190" s="2" t="s">
        <v>55</v>
      </c>
      <c r="H190" s="2" t="s">
        <v>56</v>
      </c>
      <c r="I190" s="2" t="s">
        <v>47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</row>
    <row r="191" spans="1:14" x14ac:dyDescent="0.35">
      <c r="A191" s="2" t="s">
        <v>13</v>
      </c>
      <c r="B191" s="2" t="s">
        <v>13</v>
      </c>
      <c r="C191" s="2" t="s">
        <v>14</v>
      </c>
      <c r="D191" s="2" t="s">
        <v>63</v>
      </c>
      <c r="E191" s="2" t="s">
        <v>16</v>
      </c>
      <c r="F191" s="2" t="s">
        <v>58</v>
      </c>
      <c r="G191" s="2" t="s">
        <v>18</v>
      </c>
      <c r="H191" s="2" t="s">
        <v>19</v>
      </c>
      <c r="I191" s="2" t="s">
        <v>47</v>
      </c>
      <c r="J191" s="3">
        <v>15149.34</v>
      </c>
      <c r="K191" s="3">
        <v>170</v>
      </c>
      <c r="L191" s="3">
        <v>0</v>
      </c>
      <c r="M191" s="3">
        <v>0</v>
      </c>
      <c r="N191" s="3">
        <v>15319.34</v>
      </c>
    </row>
    <row r="192" spans="1:14" x14ac:dyDescent="0.35">
      <c r="A192" s="2" t="s">
        <v>13</v>
      </c>
      <c r="B192" s="2" t="s">
        <v>13</v>
      </c>
      <c r="C192" s="2" t="s">
        <v>14</v>
      </c>
      <c r="D192" s="2" t="s">
        <v>63</v>
      </c>
      <c r="E192" s="2" t="s">
        <v>16</v>
      </c>
      <c r="F192" s="2" t="s">
        <v>58</v>
      </c>
      <c r="G192" s="2" t="s">
        <v>55</v>
      </c>
      <c r="H192" s="2" t="s">
        <v>56</v>
      </c>
      <c r="I192" s="2" t="s">
        <v>47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</row>
    <row r="193" spans="1:14" x14ac:dyDescent="0.35">
      <c r="A193" s="2" t="s">
        <v>13</v>
      </c>
      <c r="B193" s="2" t="s">
        <v>13</v>
      </c>
      <c r="C193" s="2" t="s">
        <v>14</v>
      </c>
      <c r="D193" s="2" t="s">
        <v>78</v>
      </c>
      <c r="E193" s="2" t="s">
        <v>16</v>
      </c>
      <c r="F193" s="2" t="s">
        <v>58</v>
      </c>
      <c r="G193" s="2" t="s">
        <v>18</v>
      </c>
      <c r="H193" s="2" t="s">
        <v>19</v>
      </c>
      <c r="I193" s="2" t="s">
        <v>47</v>
      </c>
      <c r="J193" s="3">
        <v>63926.22</v>
      </c>
      <c r="K193" s="3">
        <v>-10560.130000000001</v>
      </c>
      <c r="L193" s="3">
        <v>0</v>
      </c>
      <c r="M193" s="3">
        <v>0</v>
      </c>
      <c r="N193" s="3">
        <v>53366.090000000004</v>
      </c>
    </row>
    <row r="194" spans="1:14" x14ac:dyDescent="0.35">
      <c r="A194" s="2" t="s">
        <v>13</v>
      </c>
      <c r="B194" s="2" t="s">
        <v>13</v>
      </c>
      <c r="C194" s="2" t="s">
        <v>14</v>
      </c>
      <c r="D194" s="2" t="s">
        <v>15</v>
      </c>
      <c r="E194" s="2" t="s">
        <v>16</v>
      </c>
      <c r="F194" s="2" t="s">
        <v>58</v>
      </c>
      <c r="G194" s="2" t="s">
        <v>18</v>
      </c>
      <c r="H194" s="2" t="s">
        <v>19</v>
      </c>
      <c r="I194" s="2" t="s">
        <v>48</v>
      </c>
      <c r="J194" s="3">
        <v>22921.47</v>
      </c>
      <c r="K194" s="3">
        <v>110.7</v>
      </c>
      <c r="L194" s="3">
        <v>0</v>
      </c>
      <c r="M194" s="3">
        <v>0</v>
      </c>
      <c r="N194" s="3">
        <v>23032.170000000002</v>
      </c>
    </row>
    <row r="195" spans="1:14" x14ac:dyDescent="0.35">
      <c r="A195" s="2" t="s">
        <v>13</v>
      </c>
      <c r="B195" s="2" t="s">
        <v>13</v>
      </c>
      <c r="C195" s="2" t="s">
        <v>14</v>
      </c>
      <c r="D195" s="2" t="s">
        <v>15</v>
      </c>
      <c r="E195" s="2" t="s">
        <v>16</v>
      </c>
      <c r="F195" s="2" t="s">
        <v>58</v>
      </c>
      <c r="G195" s="2" t="s">
        <v>18</v>
      </c>
      <c r="H195" s="2" t="s">
        <v>19</v>
      </c>
      <c r="I195" s="2" t="s">
        <v>49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</row>
    <row r="196" spans="1:14" x14ac:dyDescent="0.35">
      <c r="A196" s="2" t="s">
        <v>13</v>
      </c>
      <c r="B196" s="2" t="s">
        <v>13</v>
      </c>
      <c r="C196" s="2" t="s">
        <v>14</v>
      </c>
      <c r="D196" s="2" t="s">
        <v>15</v>
      </c>
      <c r="E196" s="2" t="s">
        <v>16</v>
      </c>
      <c r="F196" s="2" t="s">
        <v>58</v>
      </c>
      <c r="G196" s="2" t="s">
        <v>55</v>
      </c>
      <c r="H196" s="2" t="s">
        <v>56</v>
      </c>
      <c r="I196" s="2" t="s">
        <v>49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</row>
    <row r="197" spans="1:14" x14ac:dyDescent="0.35">
      <c r="A197" s="2" t="s">
        <v>13</v>
      </c>
      <c r="B197" s="2" t="s">
        <v>13</v>
      </c>
      <c r="C197" s="2" t="s">
        <v>14</v>
      </c>
      <c r="D197" s="2" t="s">
        <v>63</v>
      </c>
      <c r="E197" s="2" t="s">
        <v>16</v>
      </c>
      <c r="F197" s="2" t="s">
        <v>58</v>
      </c>
      <c r="G197" s="2" t="s">
        <v>18</v>
      </c>
      <c r="H197" s="2" t="s">
        <v>19</v>
      </c>
      <c r="I197" s="2" t="s">
        <v>49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</row>
    <row r="198" spans="1:14" x14ac:dyDescent="0.35">
      <c r="A198" s="2" t="s">
        <v>13</v>
      </c>
      <c r="B198" s="2" t="s">
        <v>13</v>
      </c>
      <c r="C198" s="2" t="s">
        <v>14</v>
      </c>
      <c r="D198" s="2" t="s">
        <v>63</v>
      </c>
      <c r="E198" s="2" t="s">
        <v>16</v>
      </c>
      <c r="F198" s="2" t="s">
        <v>58</v>
      </c>
      <c r="G198" s="2" t="s">
        <v>55</v>
      </c>
      <c r="H198" s="2" t="s">
        <v>56</v>
      </c>
      <c r="I198" s="2" t="s">
        <v>49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</row>
    <row r="199" spans="1:14" x14ac:dyDescent="0.35">
      <c r="A199" s="2" t="s">
        <v>13</v>
      </c>
      <c r="B199" s="2" t="s">
        <v>13</v>
      </c>
      <c r="C199" s="2" t="s">
        <v>14</v>
      </c>
      <c r="D199" s="2" t="s">
        <v>78</v>
      </c>
      <c r="E199" s="2" t="s">
        <v>16</v>
      </c>
      <c r="F199" s="2" t="s">
        <v>58</v>
      </c>
      <c r="G199" s="2" t="s">
        <v>18</v>
      </c>
      <c r="H199" s="2" t="s">
        <v>19</v>
      </c>
      <c r="I199" s="2" t="s">
        <v>49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</row>
    <row r="200" spans="1:14" x14ac:dyDescent="0.35">
      <c r="A200" s="2" t="s">
        <v>13</v>
      </c>
      <c r="B200" s="2" t="s">
        <v>13</v>
      </c>
      <c r="C200" s="2" t="s">
        <v>14</v>
      </c>
      <c r="D200" s="2" t="s">
        <v>63</v>
      </c>
      <c r="E200" s="2" t="s">
        <v>16</v>
      </c>
      <c r="F200" s="2" t="s">
        <v>58</v>
      </c>
      <c r="G200" s="2" t="s">
        <v>18</v>
      </c>
      <c r="H200" s="2" t="s">
        <v>19</v>
      </c>
      <c r="I200" s="2" t="s">
        <v>73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</row>
    <row r="201" spans="1:14" x14ac:dyDescent="0.35">
      <c r="A201" s="2" t="s">
        <v>13</v>
      </c>
      <c r="B201" s="2" t="s">
        <v>13</v>
      </c>
      <c r="C201" s="2" t="s">
        <v>14</v>
      </c>
      <c r="D201" s="2" t="s">
        <v>15</v>
      </c>
      <c r="E201" s="2" t="s">
        <v>16</v>
      </c>
      <c r="F201" s="2" t="s">
        <v>62</v>
      </c>
      <c r="G201" s="2" t="s">
        <v>18</v>
      </c>
      <c r="H201" s="2" t="s">
        <v>19</v>
      </c>
      <c r="I201" s="2" t="s">
        <v>21</v>
      </c>
      <c r="J201" s="3">
        <v>35894.879999999997</v>
      </c>
      <c r="K201" s="3">
        <v>-35894.879999999997</v>
      </c>
      <c r="L201" s="3">
        <v>0</v>
      </c>
      <c r="M201" s="3">
        <v>0</v>
      </c>
      <c r="N201" s="3">
        <v>0</v>
      </c>
    </row>
    <row r="202" spans="1:14" x14ac:dyDescent="0.35">
      <c r="A202" s="2" t="s">
        <v>13</v>
      </c>
      <c r="B202" s="2" t="s">
        <v>13</v>
      </c>
      <c r="C202" s="2" t="s">
        <v>14</v>
      </c>
      <c r="D202" s="2" t="s">
        <v>63</v>
      </c>
      <c r="E202" s="2" t="s">
        <v>16</v>
      </c>
      <c r="F202" s="2" t="s">
        <v>62</v>
      </c>
      <c r="G202" s="2" t="s">
        <v>18</v>
      </c>
      <c r="H202" s="2" t="s">
        <v>19</v>
      </c>
      <c r="I202" s="2" t="s">
        <v>21</v>
      </c>
      <c r="J202" s="3">
        <v>13264.09</v>
      </c>
      <c r="K202" s="3">
        <v>-5458.34</v>
      </c>
      <c r="L202" s="3">
        <v>0</v>
      </c>
      <c r="M202" s="3">
        <v>0</v>
      </c>
      <c r="N202" s="3">
        <v>7805.75</v>
      </c>
    </row>
    <row r="203" spans="1:14" x14ac:dyDescent="0.35">
      <c r="A203" s="2" t="s">
        <v>13</v>
      </c>
      <c r="B203" s="2" t="s">
        <v>13</v>
      </c>
      <c r="C203" s="2" t="s">
        <v>14</v>
      </c>
      <c r="D203" s="2" t="s">
        <v>78</v>
      </c>
      <c r="E203" s="2" t="s">
        <v>16</v>
      </c>
      <c r="F203" s="2" t="s">
        <v>62</v>
      </c>
      <c r="G203" s="2" t="s">
        <v>18</v>
      </c>
      <c r="H203" s="2" t="s">
        <v>19</v>
      </c>
      <c r="I203" s="2" t="s">
        <v>21</v>
      </c>
      <c r="J203" s="3">
        <v>9243.8700000000008</v>
      </c>
      <c r="K203" s="3">
        <v>-4417.1000000000004</v>
      </c>
      <c r="L203" s="3">
        <v>0</v>
      </c>
      <c r="M203" s="3">
        <v>0</v>
      </c>
      <c r="N203" s="3">
        <v>4826.7700000000004</v>
      </c>
    </row>
  </sheetData>
  <sortState xmlns:xlrd2="http://schemas.microsoft.com/office/spreadsheetml/2017/richdata2" ref="A2:N203">
    <sortCondition ref="F2:F203"/>
    <sortCondition ref="I2:I203"/>
  </sortState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D60C-EE8D-4093-BD83-9343A5F658EB}">
  <dimension ref="A1:R119"/>
  <sheetViews>
    <sheetView topLeftCell="B1" workbookViewId="0">
      <selection activeCell="T39" sqref="T39"/>
    </sheetView>
  </sheetViews>
  <sheetFormatPr defaultRowHeight="14.5" x14ac:dyDescent="0.35"/>
  <cols>
    <col min="1" max="1" width="11.81640625" customWidth="1"/>
    <col min="2" max="2" width="11.26953125" customWidth="1"/>
    <col min="3" max="3" width="12.81640625" customWidth="1"/>
    <col min="4" max="4" width="23.7265625" bestFit="1" customWidth="1"/>
    <col min="5" max="5" width="17.7265625" bestFit="1" customWidth="1"/>
    <col min="6" max="6" width="28.54296875" bestFit="1" customWidth="1"/>
    <col min="7" max="7" width="11" bestFit="1" customWidth="1"/>
    <col min="8" max="8" width="16" bestFit="1" customWidth="1"/>
    <col min="9" max="9" width="35.453125" bestFit="1" customWidth="1"/>
    <col min="10" max="10" width="12.54296875" hidden="1" customWidth="1"/>
    <col min="11" max="11" width="10.54296875" hidden="1" customWidth="1"/>
    <col min="12" max="12" width="11.54296875" hidden="1" customWidth="1"/>
    <col min="13" max="13" width="0" hidden="1" customWidth="1"/>
    <col min="14" max="14" width="12.54296875" style="7" bestFit="1" customWidth="1"/>
    <col min="15" max="15" width="14.26953125" style="7" bestFit="1" customWidth="1"/>
    <col min="16" max="16" width="15" style="7" bestFit="1" customWidth="1"/>
    <col min="17" max="17" width="11.453125" style="7" bestFit="1" customWidth="1"/>
    <col min="18" max="18" width="8.7265625" style="7"/>
  </cols>
  <sheetData>
    <row r="1" spans="1:1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91</v>
      </c>
      <c r="J1" s="1" t="s">
        <v>8</v>
      </c>
      <c r="K1" s="1" t="s">
        <v>9</v>
      </c>
      <c r="L1" s="1" t="s">
        <v>10</v>
      </c>
      <c r="M1" s="1" t="s">
        <v>11</v>
      </c>
      <c r="N1" s="8" t="s">
        <v>12</v>
      </c>
    </row>
    <row r="2" spans="1:16" x14ac:dyDescent="0.35">
      <c r="A2" s="2" t="s">
        <v>13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2" t="s">
        <v>20</v>
      </c>
      <c r="J2" s="3">
        <v>52919.18</v>
      </c>
      <c r="K2" s="3">
        <v>0</v>
      </c>
      <c r="L2" s="3">
        <v>0</v>
      </c>
      <c r="M2" s="3">
        <v>0</v>
      </c>
      <c r="N2" s="9">
        <v>52919.18</v>
      </c>
    </row>
    <row r="3" spans="1:16" x14ac:dyDescent="0.35">
      <c r="A3" s="2" t="s">
        <v>13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21</v>
      </c>
      <c r="J3" s="3">
        <v>27016638.280000001</v>
      </c>
      <c r="K3" s="3">
        <v>578641.5</v>
      </c>
      <c r="L3" s="3">
        <v>-608586.39</v>
      </c>
      <c r="M3" s="3">
        <v>0</v>
      </c>
      <c r="N3" s="9">
        <v>26986693.390000001</v>
      </c>
    </row>
    <row r="4" spans="1:16" x14ac:dyDescent="0.35">
      <c r="A4" s="2" t="s">
        <v>13</v>
      </c>
      <c r="B4" s="2" t="s">
        <v>13</v>
      </c>
      <c r="C4" s="2" t="s">
        <v>14</v>
      </c>
      <c r="D4" s="2" t="s">
        <v>63</v>
      </c>
      <c r="E4" s="2" t="s">
        <v>16</v>
      </c>
      <c r="F4" s="2" t="s">
        <v>17</v>
      </c>
      <c r="G4" s="2" t="s">
        <v>18</v>
      </c>
      <c r="H4" s="2" t="s">
        <v>19</v>
      </c>
      <c r="I4" s="2" t="s">
        <v>21</v>
      </c>
      <c r="J4" s="3">
        <v>25987660.41</v>
      </c>
      <c r="K4" s="3">
        <v>111182.77</v>
      </c>
      <c r="L4" s="3">
        <v>-1713379</v>
      </c>
      <c r="M4" s="3">
        <v>0</v>
      </c>
      <c r="N4" s="9">
        <v>24385464.18</v>
      </c>
    </row>
    <row r="5" spans="1:16" x14ac:dyDescent="0.35">
      <c r="A5" s="2" t="s">
        <v>13</v>
      </c>
      <c r="B5" s="2" t="s">
        <v>13</v>
      </c>
      <c r="C5" s="2" t="s">
        <v>14</v>
      </c>
      <c r="D5" s="2" t="s">
        <v>63</v>
      </c>
      <c r="E5" s="2" t="s">
        <v>16</v>
      </c>
      <c r="F5" s="2" t="s">
        <v>17</v>
      </c>
      <c r="G5" s="2" t="s">
        <v>55</v>
      </c>
      <c r="H5" s="2" t="s">
        <v>56</v>
      </c>
      <c r="I5" s="2" t="s">
        <v>21</v>
      </c>
      <c r="J5" s="3">
        <v>2118.46</v>
      </c>
      <c r="K5" s="3">
        <v>0</v>
      </c>
      <c r="L5" s="3">
        <v>0</v>
      </c>
      <c r="M5" s="3">
        <v>0</v>
      </c>
      <c r="N5" s="9">
        <v>2118.46</v>
      </c>
    </row>
    <row r="6" spans="1:16" x14ac:dyDescent="0.35">
      <c r="A6" s="2" t="s">
        <v>13</v>
      </c>
      <c r="B6" s="2" t="s">
        <v>13</v>
      </c>
      <c r="C6" s="2" t="s">
        <v>14</v>
      </c>
      <c r="D6" s="2" t="s">
        <v>78</v>
      </c>
      <c r="E6" s="2" t="s">
        <v>16</v>
      </c>
      <c r="F6" s="2" t="s">
        <v>17</v>
      </c>
      <c r="G6" s="2" t="s">
        <v>18</v>
      </c>
      <c r="H6" s="2" t="s">
        <v>19</v>
      </c>
      <c r="I6" s="2" t="s">
        <v>21</v>
      </c>
      <c r="J6" s="3">
        <v>8835724.0299999993</v>
      </c>
      <c r="K6" s="3">
        <v>124486.49</v>
      </c>
      <c r="L6" s="3">
        <v>-461076.62</v>
      </c>
      <c r="M6" s="3">
        <v>0</v>
      </c>
      <c r="N6" s="9">
        <v>8499133.9000000004</v>
      </c>
    </row>
    <row r="7" spans="1:16" x14ac:dyDescent="0.35">
      <c r="A7" s="2" t="s">
        <v>13</v>
      </c>
      <c r="B7" s="2" t="s">
        <v>13</v>
      </c>
      <c r="C7" s="2" t="s">
        <v>14</v>
      </c>
      <c r="D7" s="2" t="s">
        <v>15</v>
      </c>
      <c r="E7" s="2" t="s">
        <v>16</v>
      </c>
      <c r="F7" s="2" t="s">
        <v>57</v>
      </c>
      <c r="G7" s="2" t="s">
        <v>18</v>
      </c>
      <c r="H7" s="2" t="s">
        <v>19</v>
      </c>
      <c r="I7" s="2" t="s">
        <v>21</v>
      </c>
      <c r="J7" s="3">
        <v>685493.91</v>
      </c>
      <c r="K7" s="3">
        <v>53283.65</v>
      </c>
      <c r="L7" s="3">
        <v>0</v>
      </c>
      <c r="M7" s="3">
        <v>0</v>
      </c>
      <c r="N7" s="9">
        <v>738777.56</v>
      </c>
    </row>
    <row r="8" spans="1:16" x14ac:dyDescent="0.35">
      <c r="A8" s="2" t="s">
        <v>13</v>
      </c>
      <c r="B8" s="2" t="s">
        <v>13</v>
      </c>
      <c r="C8" s="2" t="s">
        <v>14</v>
      </c>
      <c r="D8" s="2" t="s">
        <v>63</v>
      </c>
      <c r="E8" s="2" t="s">
        <v>16</v>
      </c>
      <c r="F8" s="2" t="s">
        <v>57</v>
      </c>
      <c r="G8" s="2" t="s">
        <v>18</v>
      </c>
      <c r="H8" s="2" t="s">
        <v>19</v>
      </c>
      <c r="I8" s="2" t="s">
        <v>21</v>
      </c>
      <c r="J8" s="3">
        <v>203745.25</v>
      </c>
      <c r="K8" s="3">
        <v>13264.09</v>
      </c>
      <c r="L8" s="3">
        <v>0</v>
      </c>
      <c r="M8" s="3">
        <v>0</v>
      </c>
      <c r="N8" s="9">
        <v>217009.34</v>
      </c>
    </row>
    <row r="9" spans="1:16" x14ac:dyDescent="0.35">
      <c r="A9" s="2" t="s">
        <v>13</v>
      </c>
      <c r="B9" s="2" t="s">
        <v>13</v>
      </c>
      <c r="C9" s="2" t="s">
        <v>14</v>
      </c>
      <c r="D9" s="2" t="s">
        <v>78</v>
      </c>
      <c r="E9" s="2" t="s">
        <v>16</v>
      </c>
      <c r="F9" s="2" t="s">
        <v>57</v>
      </c>
      <c r="G9" s="2" t="s">
        <v>18</v>
      </c>
      <c r="H9" s="2" t="s">
        <v>19</v>
      </c>
      <c r="I9" s="2" t="s">
        <v>21</v>
      </c>
      <c r="J9" s="3">
        <v>73321.180000000008</v>
      </c>
      <c r="K9" s="3">
        <v>9243.8700000000008</v>
      </c>
      <c r="L9" s="3">
        <v>0</v>
      </c>
      <c r="M9" s="3">
        <v>0</v>
      </c>
      <c r="N9" s="9">
        <v>82565.05</v>
      </c>
      <c r="O9" s="10">
        <f>+SUM(N2:N9)</f>
        <v>60964681.060000002</v>
      </c>
      <c r="P9" s="7" t="s">
        <v>93</v>
      </c>
    </row>
    <row r="10" spans="1:16" x14ac:dyDescent="0.35">
      <c r="A10" s="2"/>
      <c r="B10" s="2"/>
      <c r="C10" s="2"/>
      <c r="D10" s="2"/>
      <c r="E10" s="2"/>
      <c r="F10" s="2"/>
      <c r="G10" s="2"/>
      <c r="H10" s="2"/>
      <c r="I10" s="2"/>
      <c r="J10" s="3"/>
      <c r="K10" s="3"/>
      <c r="L10" s="3"/>
      <c r="M10" s="3"/>
      <c r="N10" s="9"/>
    </row>
    <row r="11" spans="1:16" x14ac:dyDescent="0.35">
      <c r="A11" s="2" t="s">
        <v>13</v>
      </c>
      <c r="B11" s="2" t="s">
        <v>13</v>
      </c>
      <c r="C11" s="2" t="s">
        <v>14</v>
      </c>
      <c r="D11" s="2" t="s">
        <v>63</v>
      </c>
      <c r="E11" s="2" t="s">
        <v>16</v>
      </c>
      <c r="F11" s="2" t="s">
        <v>17</v>
      </c>
      <c r="G11" s="2" t="s">
        <v>18</v>
      </c>
      <c r="H11" s="2" t="s">
        <v>19</v>
      </c>
      <c r="I11" s="2" t="s">
        <v>64</v>
      </c>
      <c r="J11" s="3">
        <v>1759540.9100000001</v>
      </c>
      <c r="K11" s="3">
        <v>0</v>
      </c>
      <c r="L11" s="3">
        <v>0</v>
      </c>
      <c r="M11" s="3">
        <v>0</v>
      </c>
      <c r="N11" s="9">
        <v>1759540.9100000001</v>
      </c>
    </row>
    <row r="12" spans="1:16" x14ac:dyDescent="0.35">
      <c r="A12" s="2" t="s">
        <v>13</v>
      </c>
      <c r="B12" s="2" t="s">
        <v>13</v>
      </c>
      <c r="C12" s="2" t="s">
        <v>14</v>
      </c>
      <c r="D12" s="2" t="s">
        <v>63</v>
      </c>
      <c r="E12" s="2" t="s">
        <v>16</v>
      </c>
      <c r="F12" s="2" t="s">
        <v>17</v>
      </c>
      <c r="G12" s="2" t="s">
        <v>55</v>
      </c>
      <c r="H12" s="2" t="s">
        <v>56</v>
      </c>
      <c r="I12" s="2" t="s">
        <v>64</v>
      </c>
      <c r="J12" s="3">
        <v>3098594.25</v>
      </c>
      <c r="K12" s="3">
        <v>0</v>
      </c>
      <c r="L12" s="3">
        <v>0</v>
      </c>
      <c r="M12" s="3">
        <v>0</v>
      </c>
      <c r="N12" s="9">
        <v>3098594.25</v>
      </c>
    </row>
    <row r="13" spans="1:16" x14ac:dyDescent="0.35">
      <c r="A13" s="2" t="s">
        <v>13</v>
      </c>
      <c r="B13" s="2" t="s">
        <v>13</v>
      </c>
      <c r="C13" s="2" t="s">
        <v>14</v>
      </c>
      <c r="D13" s="2" t="s">
        <v>63</v>
      </c>
      <c r="E13" s="2" t="s">
        <v>16</v>
      </c>
      <c r="F13" s="2" t="s">
        <v>17</v>
      </c>
      <c r="G13" s="2" t="s">
        <v>18</v>
      </c>
      <c r="H13" s="2" t="s">
        <v>19</v>
      </c>
      <c r="I13" s="2" t="s">
        <v>65</v>
      </c>
      <c r="J13" s="3">
        <v>5420</v>
      </c>
      <c r="K13" s="3">
        <v>0</v>
      </c>
      <c r="L13" s="3">
        <v>0</v>
      </c>
      <c r="M13" s="3">
        <v>0</v>
      </c>
      <c r="N13" s="9">
        <v>5420</v>
      </c>
      <c r="O13" s="11">
        <f>+N11+N12+N13</f>
        <v>4863555.16</v>
      </c>
    </row>
    <row r="14" spans="1:16" x14ac:dyDescent="0.35">
      <c r="A14" s="2" t="s">
        <v>13</v>
      </c>
      <c r="B14" s="2" t="s">
        <v>13</v>
      </c>
      <c r="C14" s="2" t="s">
        <v>14</v>
      </c>
      <c r="D14" s="2" t="s">
        <v>63</v>
      </c>
      <c r="E14" s="2" t="s">
        <v>16</v>
      </c>
      <c r="F14" s="2" t="s">
        <v>17</v>
      </c>
      <c r="G14" s="2" t="s">
        <v>18</v>
      </c>
      <c r="H14" s="2" t="s">
        <v>19</v>
      </c>
      <c r="I14" s="2" t="s">
        <v>66</v>
      </c>
      <c r="J14" s="3">
        <v>24368559.079999998</v>
      </c>
      <c r="K14" s="3">
        <v>45713.87</v>
      </c>
      <c r="L14" s="3">
        <v>0</v>
      </c>
      <c r="M14" s="3">
        <v>0</v>
      </c>
      <c r="N14" s="9">
        <v>24414272.949999999</v>
      </c>
    </row>
    <row r="15" spans="1:16" x14ac:dyDescent="0.35">
      <c r="A15" s="2" t="s">
        <v>13</v>
      </c>
      <c r="B15" s="2" t="s">
        <v>13</v>
      </c>
      <c r="C15" s="2" t="s">
        <v>14</v>
      </c>
      <c r="D15" s="2" t="s">
        <v>63</v>
      </c>
      <c r="E15" s="2" t="s">
        <v>16</v>
      </c>
      <c r="F15" s="2" t="s">
        <v>17</v>
      </c>
      <c r="G15" s="2" t="s">
        <v>55</v>
      </c>
      <c r="H15" s="2" t="s">
        <v>56</v>
      </c>
      <c r="I15" s="2" t="s">
        <v>66</v>
      </c>
      <c r="J15" s="3">
        <v>57210770.600000001</v>
      </c>
      <c r="K15" s="3">
        <v>0</v>
      </c>
      <c r="L15" s="3">
        <v>0</v>
      </c>
      <c r="M15" s="3">
        <v>0</v>
      </c>
      <c r="N15" s="9">
        <v>57210770.600000001</v>
      </c>
      <c r="O15" s="11">
        <f>+N15+N14</f>
        <v>81625043.549999997</v>
      </c>
    </row>
    <row r="16" spans="1:16" x14ac:dyDescent="0.35">
      <c r="A16" s="2" t="s">
        <v>13</v>
      </c>
      <c r="B16" s="2" t="s">
        <v>13</v>
      </c>
      <c r="C16" s="2" t="s">
        <v>14</v>
      </c>
      <c r="D16" s="2" t="s">
        <v>63</v>
      </c>
      <c r="E16" s="2" t="s">
        <v>16</v>
      </c>
      <c r="F16" s="2" t="s">
        <v>17</v>
      </c>
      <c r="G16" s="2" t="s">
        <v>18</v>
      </c>
      <c r="H16" s="2" t="s">
        <v>19</v>
      </c>
      <c r="I16" s="2" t="s">
        <v>67</v>
      </c>
      <c r="J16" s="3">
        <v>77710827.469999999</v>
      </c>
      <c r="K16" s="3">
        <v>108249.11</v>
      </c>
      <c r="L16" s="3">
        <v>0</v>
      </c>
      <c r="M16" s="3">
        <v>0</v>
      </c>
      <c r="N16" s="9">
        <v>77819076.579999998</v>
      </c>
    </row>
    <row r="17" spans="1:17" x14ac:dyDescent="0.35">
      <c r="A17" s="2" t="s">
        <v>13</v>
      </c>
      <c r="B17" s="2" t="s">
        <v>13</v>
      </c>
      <c r="C17" s="2" t="s">
        <v>14</v>
      </c>
      <c r="D17" s="2" t="s">
        <v>63</v>
      </c>
      <c r="E17" s="2" t="s">
        <v>16</v>
      </c>
      <c r="F17" s="2" t="s">
        <v>17</v>
      </c>
      <c r="G17" s="2" t="s">
        <v>55</v>
      </c>
      <c r="H17" s="2" t="s">
        <v>56</v>
      </c>
      <c r="I17" s="2" t="s">
        <v>67</v>
      </c>
      <c r="J17" s="3">
        <v>885582625.94000006</v>
      </c>
      <c r="K17" s="3">
        <v>0</v>
      </c>
      <c r="L17" s="3">
        <v>-930114.70000000007</v>
      </c>
      <c r="M17" s="3">
        <v>0</v>
      </c>
      <c r="N17" s="9">
        <v>884652511.24000001</v>
      </c>
      <c r="O17" s="11">
        <f>+N17+N16</f>
        <v>962471587.82000005</v>
      </c>
    </row>
    <row r="18" spans="1:17" x14ac:dyDescent="0.35">
      <c r="A18" s="2" t="s">
        <v>13</v>
      </c>
      <c r="B18" s="2" t="s">
        <v>13</v>
      </c>
      <c r="C18" s="2" t="s">
        <v>14</v>
      </c>
      <c r="D18" s="2" t="s">
        <v>63</v>
      </c>
      <c r="E18" s="2" t="s">
        <v>16</v>
      </c>
      <c r="F18" s="2" t="s">
        <v>17</v>
      </c>
      <c r="G18" s="2" t="s">
        <v>18</v>
      </c>
      <c r="H18" s="2" t="s">
        <v>19</v>
      </c>
      <c r="I18" s="2" t="s">
        <v>68</v>
      </c>
      <c r="J18" s="3">
        <v>62839477.119999997</v>
      </c>
      <c r="K18" s="3">
        <v>0</v>
      </c>
      <c r="L18" s="3">
        <v>-330977.67</v>
      </c>
      <c r="M18" s="3">
        <v>0</v>
      </c>
      <c r="N18" s="9">
        <v>62508499.450000003</v>
      </c>
    </row>
    <row r="19" spans="1:17" x14ac:dyDescent="0.35">
      <c r="A19" s="2" t="s">
        <v>13</v>
      </c>
      <c r="B19" s="2" t="s">
        <v>13</v>
      </c>
      <c r="C19" s="2" t="s">
        <v>14</v>
      </c>
      <c r="D19" s="2" t="s">
        <v>63</v>
      </c>
      <c r="E19" s="2" t="s">
        <v>16</v>
      </c>
      <c r="F19" s="2" t="s">
        <v>17</v>
      </c>
      <c r="G19" s="2" t="s">
        <v>55</v>
      </c>
      <c r="H19" s="2" t="s">
        <v>56</v>
      </c>
      <c r="I19" s="2" t="s">
        <v>68</v>
      </c>
      <c r="J19" s="3">
        <v>55441601.090000004</v>
      </c>
      <c r="K19" s="3">
        <v>0</v>
      </c>
      <c r="L19" s="3">
        <v>-1018157.98</v>
      </c>
      <c r="M19" s="3">
        <v>0</v>
      </c>
      <c r="N19" s="9">
        <v>54423443.109999999</v>
      </c>
      <c r="O19" s="11">
        <f>+N19+N18</f>
        <v>116931942.56</v>
      </c>
    </row>
    <row r="20" spans="1:17" x14ac:dyDescent="0.35">
      <c r="A20" s="2" t="s">
        <v>13</v>
      </c>
      <c r="B20" s="2" t="s">
        <v>13</v>
      </c>
      <c r="C20" s="2" t="s">
        <v>14</v>
      </c>
      <c r="D20" s="2" t="s">
        <v>63</v>
      </c>
      <c r="E20" s="2" t="s">
        <v>16</v>
      </c>
      <c r="F20" s="2" t="s">
        <v>17</v>
      </c>
      <c r="G20" s="2" t="s">
        <v>18</v>
      </c>
      <c r="H20" s="2" t="s">
        <v>19</v>
      </c>
      <c r="I20" s="2" t="s">
        <v>69</v>
      </c>
      <c r="J20" s="3">
        <v>6349245.8499999996</v>
      </c>
      <c r="K20" s="3">
        <v>0</v>
      </c>
      <c r="L20" s="3">
        <v>0</v>
      </c>
      <c r="M20" s="3">
        <v>0</v>
      </c>
      <c r="N20" s="9">
        <v>6349245.8499999996</v>
      </c>
    </row>
    <row r="21" spans="1:17" x14ac:dyDescent="0.35">
      <c r="A21" s="2" t="s">
        <v>13</v>
      </c>
      <c r="B21" s="2" t="s">
        <v>13</v>
      </c>
      <c r="C21" s="2" t="s">
        <v>14</v>
      </c>
      <c r="D21" s="2" t="s">
        <v>63</v>
      </c>
      <c r="E21" s="2" t="s">
        <v>16</v>
      </c>
      <c r="F21" s="2" t="s">
        <v>17</v>
      </c>
      <c r="G21" s="2" t="s">
        <v>55</v>
      </c>
      <c r="H21" s="2" t="s">
        <v>56</v>
      </c>
      <c r="I21" s="2" t="s">
        <v>69</v>
      </c>
      <c r="J21" s="3">
        <v>26111816.140000001</v>
      </c>
      <c r="K21" s="3">
        <v>0</v>
      </c>
      <c r="L21" s="3">
        <v>-36871.56</v>
      </c>
      <c r="M21" s="3">
        <v>0</v>
      </c>
      <c r="N21" s="9">
        <v>26074944.579999998</v>
      </c>
      <c r="O21" s="11">
        <f>+N21+N20</f>
        <v>32424190.43</v>
      </c>
    </row>
    <row r="22" spans="1:17" x14ac:dyDescent="0.35">
      <c r="A22" s="2" t="s">
        <v>13</v>
      </c>
      <c r="B22" s="2" t="s">
        <v>13</v>
      </c>
      <c r="C22" s="2" t="s">
        <v>14</v>
      </c>
      <c r="D22" s="2" t="s">
        <v>63</v>
      </c>
      <c r="E22" s="2" t="s">
        <v>16</v>
      </c>
      <c r="F22" s="2" t="s">
        <v>17</v>
      </c>
      <c r="G22" s="2" t="s">
        <v>18</v>
      </c>
      <c r="H22" s="2" t="s">
        <v>19</v>
      </c>
      <c r="I22" s="2" t="s">
        <v>70</v>
      </c>
      <c r="J22" s="3">
        <v>4507771.7300000004</v>
      </c>
      <c r="K22" s="3">
        <v>181015.2</v>
      </c>
      <c r="L22" s="3">
        <v>0</v>
      </c>
      <c r="M22" s="3">
        <v>0</v>
      </c>
      <c r="N22" s="9">
        <v>4688786.93</v>
      </c>
    </row>
    <row r="23" spans="1:17" x14ac:dyDescent="0.35">
      <c r="A23" s="2" t="s">
        <v>13</v>
      </c>
      <c r="B23" s="2" t="s">
        <v>13</v>
      </c>
      <c r="C23" s="2" t="s">
        <v>14</v>
      </c>
      <c r="D23" s="2" t="s">
        <v>63</v>
      </c>
      <c r="E23" s="2" t="s">
        <v>16</v>
      </c>
      <c r="F23" s="2" t="s">
        <v>17</v>
      </c>
      <c r="G23" s="2" t="s">
        <v>55</v>
      </c>
      <c r="H23" s="2" t="s">
        <v>56</v>
      </c>
      <c r="I23" s="2" t="s">
        <v>70</v>
      </c>
      <c r="J23" s="3">
        <v>9395403.5500000007</v>
      </c>
      <c r="K23" s="3">
        <v>0</v>
      </c>
      <c r="L23" s="3">
        <v>0</v>
      </c>
      <c r="M23" s="3">
        <v>0</v>
      </c>
      <c r="N23" s="9">
        <v>9395403.5500000007</v>
      </c>
      <c r="O23" s="11">
        <f>+N23+N22</f>
        <v>14084190.48</v>
      </c>
    </row>
    <row r="24" spans="1:17" x14ac:dyDescent="0.35">
      <c r="A24" s="2" t="s">
        <v>13</v>
      </c>
      <c r="B24" s="2" t="s">
        <v>13</v>
      </c>
      <c r="C24" s="2" t="s">
        <v>14</v>
      </c>
      <c r="D24" s="2" t="s">
        <v>63</v>
      </c>
      <c r="E24" s="2" t="s">
        <v>16</v>
      </c>
      <c r="F24" s="2" t="s">
        <v>17</v>
      </c>
      <c r="G24" s="2" t="s">
        <v>18</v>
      </c>
      <c r="H24" s="2" t="s">
        <v>19</v>
      </c>
      <c r="I24" s="2" t="s">
        <v>71</v>
      </c>
      <c r="J24" s="3">
        <v>6618088.4699999997</v>
      </c>
      <c r="K24" s="3">
        <v>0</v>
      </c>
      <c r="L24" s="3">
        <v>0</v>
      </c>
      <c r="M24" s="3">
        <v>0</v>
      </c>
      <c r="N24" s="9">
        <v>6618088.4699999997</v>
      </c>
    </row>
    <row r="25" spans="1:17" x14ac:dyDescent="0.35">
      <c r="A25" s="2" t="s">
        <v>13</v>
      </c>
      <c r="B25" s="2" t="s">
        <v>13</v>
      </c>
      <c r="C25" s="2" t="s">
        <v>14</v>
      </c>
      <c r="D25" s="2" t="s">
        <v>63</v>
      </c>
      <c r="E25" s="2" t="s">
        <v>16</v>
      </c>
      <c r="F25" s="2" t="s">
        <v>17</v>
      </c>
      <c r="G25" s="2" t="s">
        <v>55</v>
      </c>
      <c r="H25" s="2" t="s">
        <v>56</v>
      </c>
      <c r="I25" s="2" t="s">
        <v>71</v>
      </c>
      <c r="J25" s="3">
        <v>4618330.8600000003</v>
      </c>
      <c r="K25" s="3">
        <v>0</v>
      </c>
      <c r="L25" s="3">
        <v>0</v>
      </c>
      <c r="M25" s="3">
        <v>0</v>
      </c>
      <c r="N25" s="9">
        <v>4618330.8600000003</v>
      </c>
      <c r="O25" s="11">
        <f>+N25+N24</f>
        <v>11236419.33</v>
      </c>
    </row>
    <row r="26" spans="1:17" x14ac:dyDescent="0.35">
      <c r="A26" s="2"/>
      <c r="B26" s="2"/>
      <c r="C26" s="2"/>
      <c r="D26" s="2"/>
      <c r="E26" s="2"/>
      <c r="F26" s="2"/>
      <c r="G26" s="2"/>
      <c r="H26" s="2"/>
      <c r="I26" s="2"/>
      <c r="J26" s="3"/>
      <c r="K26" s="3"/>
      <c r="L26" s="3"/>
      <c r="M26" s="3"/>
      <c r="N26" s="9"/>
      <c r="P26" s="11">
        <f>+SUM(N11:N25)</f>
        <v>1223636929.3299997</v>
      </c>
      <c r="Q26" s="7" t="s">
        <v>94</v>
      </c>
    </row>
    <row r="27" spans="1:17" x14ac:dyDescent="0.35">
      <c r="A27" s="2" t="s">
        <v>13</v>
      </c>
      <c r="B27" s="2" t="s">
        <v>13</v>
      </c>
      <c r="C27" s="2" t="s">
        <v>14</v>
      </c>
      <c r="D27" s="2" t="s">
        <v>78</v>
      </c>
      <c r="E27" s="2" t="s">
        <v>16</v>
      </c>
      <c r="F27" s="2" t="s">
        <v>17</v>
      </c>
      <c r="G27" s="2" t="s">
        <v>18</v>
      </c>
      <c r="H27" s="2" t="s">
        <v>19</v>
      </c>
      <c r="I27" s="2" t="s">
        <v>79</v>
      </c>
      <c r="J27" s="3">
        <v>4572967.2</v>
      </c>
      <c r="K27" s="3">
        <v>0</v>
      </c>
      <c r="L27" s="3">
        <v>0</v>
      </c>
      <c r="M27" s="3">
        <v>0</v>
      </c>
      <c r="N27" s="9">
        <v>4572967.2</v>
      </c>
    </row>
    <row r="28" spans="1:17" x14ac:dyDescent="0.35">
      <c r="A28" s="2" t="s">
        <v>13</v>
      </c>
      <c r="B28" s="2" t="s">
        <v>13</v>
      </c>
      <c r="C28" s="2" t="s">
        <v>14</v>
      </c>
      <c r="D28" s="2" t="s">
        <v>78</v>
      </c>
      <c r="E28" s="2" t="s">
        <v>16</v>
      </c>
      <c r="F28" s="2" t="s">
        <v>17</v>
      </c>
      <c r="G28" s="2" t="s">
        <v>18</v>
      </c>
      <c r="H28" s="2" t="s">
        <v>19</v>
      </c>
      <c r="I28" s="2" t="s">
        <v>80</v>
      </c>
      <c r="J28" s="3">
        <v>33902327.560000002</v>
      </c>
      <c r="K28" s="3">
        <v>0</v>
      </c>
      <c r="L28" s="3">
        <v>0</v>
      </c>
      <c r="M28" s="3">
        <v>0</v>
      </c>
      <c r="N28" s="9">
        <v>33902327.560000002</v>
      </c>
      <c r="O28" s="11">
        <f>+N27+N28</f>
        <v>38475294.760000005</v>
      </c>
    </row>
    <row r="29" spans="1:17" x14ac:dyDescent="0.35">
      <c r="A29" s="2" t="s">
        <v>13</v>
      </c>
      <c r="B29" s="2" t="s">
        <v>13</v>
      </c>
      <c r="C29" s="2" t="s">
        <v>14</v>
      </c>
      <c r="D29" s="2" t="s">
        <v>63</v>
      </c>
      <c r="E29" s="2" t="s">
        <v>16</v>
      </c>
      <c r="F29" s="2" t="s">
        <v>17</v>
      </c>
      <c r="G29" s="2" t="s">
        <v>18</v>
      </c>
      <c r="H29" s="2" t="s">
        <v>19</v>
      </c>
      <c r="I29" s="2" t="s">
        <v>72</v>
      </c>
      <c r="J29" s="3">
        <v>9739.77</v>
      </c>
      <c r="K29" s="3">
        <v>0</v>
      </c>
      <c r="L29" s="3">
        <v>0</v>
      </c>
      <c r="M29" s="3">
        <v>0</v>
      </c>
      <c r="N29" s="9">
        <v>9739.77</v>
      </c>
    </row>
    <row r="30" spans="1:17" x14ac:dyDescent="0.35">
      <c r="A30" s="2" t="s">
        <v>13</v>
      </c>
      <c r="B30" s="2" t="s">
        <v>13</v>
      </c>
      <c r="C30" s="2" t="s">
        <v>14</v>
      </c>
      <c r="D30" s="2" t="s">
        <v>63</v>
      </c>
      <c r="E30" s="2" t="s">
        <v>16</v>
      </c>
      <c r="F30" s="2" t="s">
        <v>17</v>
      </c>
      <c r="G30" s="2" t="s">
        <v>55</v>
      </c>
      <c r="H30" s="2" t="s">
        <v>56</v>
      </c>
      <c r="I30" s="2" t="s">
        <v>72</v>
      </c>
      <c r="J30" s="3">
        <v>72116.479999999996</v>
      </c>
      <c r="K30" s="3">
        <v>0</v>
      </c>
      <c r="L30" s="3">
        <v>0</v>
      </c>
      <c r="M30" s="3">
        <v>0</v>
      </c>
      <c r="N30" s="9">
        <v>72116.479999999996</v>
      </c>
      <c r="O30" s="11">
        <f>+N30+N29</f>
        <v>81856.25</v>
      </c>
      <c r="P30" s="7" t="s">
        <v>97</v>
      </c>
    </row>
    <row r="31" spans="1:17" x14ac:dyDescent="0.35">
      <c r="A31" s="2" t="s">
        <v>13</v>
      </c>
      <c r="B31" s="2" t="s">
        <v>13</v>
      </c>
      <c r="C31" s="2" t="s">
        <v>14</v>
      </c>
      <c r="D31" s="2" t="s">
        <v>78</v>
      </c>
      <c r="E31" s="2" t="s">
        <v>16</v>
      </c>
      <c r="F31" s="2" t="s">
        <v>17</v>
      </c>
      <c r="G31" s="2" t="s">
        <v>18</v>
      </c>
      <c r="H31" s="2" t="s">
        <v>19</v>
      </c>
      <c r="I31" s="2" t="s">
        <v>72</v>
      </c>
      <c r="J31" s="3">
        <v>10132048.99</v>
      </c>
      <c r="K31" s="3">
        <v>1828527.4300000002</v>
      </c>
      <c r="L31" s="3">
        <v>-6770.04</v>
      </c>
      <c r="M31" s="3">
        <v>0</v>
      </c>
      <c r="N31" s="9">
        <v>11953806.380000001</v>
      </c>
      <c r="O31" s="7" t="s">
        <v>96</v>
      </c>
    </row>
    <row r="32" spans="1:17" x14ac:dyDescent="0.35">
      <c r="A32" s="2" t="s">
        <v>13</v>
      </c>
      <c r="B32" s="2" t="s">
        <v>13</v>
      </c>
      <c r="C32" s="2" t="s">
        <v>14</v>
      </c>
      <c r="D32" s="2" t="s">
        <v>15</v>
      </c>
      <c r="E32" s="2" t="s">
        <v>16</v>
      </c>
      <c r="F32" s="2" t="s">
        <v>17</v>
      </c>
      <c r="G32" s="2" t="s">
        <v>18</v>
      </c>
      <c r="H32" s="2" t="s">
        <v>19</v>
      </c>
      <c r="I32" s="2" t="s">
        <v>22</v>
      </c>
      <c r="J32" s="3">
        <v>0</v>
      </c>
      <c r="K32" s="3">
        <v>0</v>
      </c>
      <c r="L32" s="3">
        <v>0</v>
      </c>
      <c r="M32" s="3">
        <v>0</v>
      </c>
      <c r="N32" s="9">
        <v>0</v>
      </c>
    </row>
    <row r="33" spans="1:17" x14ac:dyDescent="0.35">
      <c r="A33" s="2" t="s">
        <v>13</v>
      </c>
      <c r="B33" s="2" t="s">
        <v>13</v>
      </c>
      <c r="C33" s="2" t="s">
        <v>14</v>
      </c>
      <c r="D33" s="2" t="s">
        <v>63</v>
      </c>
      <c r="E33" s="2" t="s">
        <v>16</v>
      </c>
      <c r="F33" s="2" t="s">
        <v>17</v>
      </c>
      <c r="G33" s="2" t="s">
        <v>18</v>
      </c>
      <c r="H33" s="2" t="s">
        <v>19</v>
      </c>
      <c r="I33" s="2" t="s">
        <v>22</v>
      </c>
      <c r="J33" s="3">
        <v>603417.48</v>
      </c>
      <c r="K33" s="3">
        <v>0</v>
      </c>
      <c r="L33" s="3">
        <v>0</v>
      </c>
      <c r="M33" s="3">
        <v>0</v>
      </c>
      <c r="N33" s="9">
        <v>603417.48</v>
      </c>
    </row>
    <row r="34" spans="1:17" x14ac:dyDescent="0.35">
      <c r="A34" s="2" t="s">
        <v>13</v>
      </c>
      <c r="B34" s="2" t="s">
        <v>13</v>
      </c>
      <c r="C34" s="2" t="s">
        <v>14</v>
      </c>
      <c r="D34" s="2" t="s">
        <v>63</v>
      </c>
      <c r="E34" s="2" t="s">
        <v>16</v>
      </c>
      <c r="F34" s="2" t="s">
        <v>17</v>
      </c>
      <c r="G34" s="2" t="s">
        <v>55</v>
      </c>
      <c r="H34" s="2" t="s">
        <v>56</v>
      </c>
      <c r="I34" s="2" t="s">
        <v>22</v>
      </c>
      <c r="J34" s="3">
        <v>12303363.34</v>
      </c>
      <c r="K34" s="3">
        <v>0</v>
      </c>
      <c r="L34" s="3">
        <v>0</v>
      </c>
      <c r="M34" s="3">
        <v>0</v>
      </c>
      <c r="N34" s="9">
        <v>12303363.34</v>
      </c>
      <c r="O34" s="11">
        <f>+N34+N33+N32</f>
        <v>12906780.82</v>
      </c>
      <c r="P34" s="7" t="s">
        <v>97</v>
      </c>
    </row>
    <row r="35" spans="1:17" x14ac:dyDescent="0.35">
      <c r="A35" s="2" t="s">
        <v>13</v>
      </c>
      <c r="B35" s="2" t="s">
        <v>13</v>
      </c>
      <c r="C35" s="2" t="s">
        <v>14</v>
      </c>
      <c r="D35" s="2" t="s">
        <v>78</v>
      </c>
      <c r="E35" s="2" t="s">
        <v>16</v>
      </c>
      <c r="F35" s="2" t="s">
        <v>17</v>
      </c>
      <c r="G35" s="2" t="s">
        <v>18</v>
      </c>
      <c r="H35" s="2" t="s">
        <v>19</v>
      </c>
      <c r="I35" s="2" t="s">
        <v>22</v>
      </c>
      <c r="J35" s="3">
        <v>215229679.30000001</v>
      </c>
      <c r="K35" s="3">
        <v>1658444.87</v>
      </c>
      <c r="L35" s="3">
        <v>-64911.5</v>
      </c>
      <c r="M35" s="3">
        <v>0</v>
      </c>
      <c r="N35" s="9">
        <v>216823212.66999999</v>
      </c>
    </row>
    <row r="36" spans="1:17" x14ac:dyDescent="0.35">
      <c r="A36" s="2" t="s">
        <v>13</v>
      </c>
      <c r="B36" s="2" t="s">
        <v>13</v>
      </c>
      <c r="C36" s="2" t="s">
        <v>14</v>
      </c>
      <c r="D36" s="2" t="s">
        <v>78</v>
      </c>
      <c r="E36" s="2" t="s">
        <v>16</v>
      </c>
      <c r="F36" s="2" t="s">
        <v>17</v>
      </c>
      <c r="G36" s="2" t="s">
        <v>18</v>
      </c>
      <c r="H36" s="2" t="s">
        <v>19</v>
      </c>
      <c r="I36" s="2" t="s">
        <v>81</v>
      </c>
      <c r="J36" s="3">
        <v>1834336.58</v>
      </c>
      <c r="K36" s="3">
        <v>300662.96000000002</v>
      </c>
      <c r="L36" s="3">
        <v>0</v>
      </c>
      <c r="M36" s="3">
        <v>0</v>
      </c>
      <c r="N36" s="9">
        <v>2134999.54</v>
      </c>
      <c r="O36" s="11">
        <f>+N36+N35</f>
        <v>218958212.20999998</v>
      </c>
      <c r="P36" s="7" t="s">
        <v>96</v>
      </c>
    </row>
    <row r="37" spans="1:17" x14ac:dyDescent="0.35">
      <c r="A37" s="2" t="s">
        <v>13</v>
      </c>
      <c r="B37" s="2" t="s">
        <v>13</v>
      </c>
      <c r="C37" s="2" t="s">
        <v>14</v>
      </c>
      <c r="D37" s="2" t="s">
        <v>78</v>
      </c>
      <c r="E37" s="2" t="s">
        <v>16</v>
      </c>
      <c r="F37" s="2" t="s">
        <v>17</v>
      </c>
      <c r="G37" s="2" t="s">
        <v>18</v>
      </c>
      <c r="H37" s="2" t="s">
        <v>19</v>
      </c>
      <c r="I37" s="2" t="s">
        <v>82</v>
      </c>
      <c r="J37" s="3">
        <v>100666043.8</v>
      </c>
      <c r="K37" s="3">
        <v>0</v>
      </c>
      <c r="L37" s="3">
        <v>-0.08</v>
      </c>
      <c r="M37" s="3">
        <v>0</v>
      </c>
      <c r="N37" s="9">
        <v>100666043.72</v>
      </c>
    </row>
    <row r="38" spans="1:17" x14ac:dyDescent="0.35">
      <c r="A38" s="2" t="s">
        <v>13</v>
      </c>
      <c r="B38" s="2" t="s">
        <v>13</v>
      </c>
      <c r="C38" s="2" t="s">
        <v>14</v>
      </c>
      <c r="D38" s="2" t="s">
        <v>78</v>
      </c>
      <c r="E38" s="2" t="s">
        <v>16</v>
      </c>
      <c r="F38" s="2" t="s">
        <v>17</v>
      </c>
      <c r="G38" s="2" t="s">
        <v>18</v>
      </c>
      <c r="H38" s="2" t="s">
        <v>19</v>
      </c>
      <c r="I38" s="2" t="s">
        <v>83</v>
      </c>
      <c r="J38" s="3">
        <v>180654289.53999999</v>
      </c>
      <c r="K38" s="3">
        <v>3408856.73</v>
      </c>
      <c r="L38" s="3">
        <v>-62820.62</v>
      </c>
      <c r="M38" s="3">
        <v>0</v>
      </c>
      <c r="N38" s="9">
        <v>184000325.65000001</v>
      </c>
    </row>
    <row r="39" spans="1:17" x14ac:dyDescent="0.35">
      <c r="A39" s="2" t="s">
        <v>13</v>
      </c>
      <c r="B39" s="2" t="s">
        <v>13</v>
      </c>
      <c r="C39" s="2" t="s">
        <v>14</v>
      </c>
      <c r="D39" s="2" t="s">
        <v>78</v>
      </c>
      <c r="E39" s="2" t="s">
        <v>16</v>
      </c>
      <c r="F39" s="2" t="s">
        <v>17</v>
      </c>
      <c r="G39" s="2" t="s">
        <v>18</v>
      </c>
      <c r="H39" s="2" t="s">
        <v>19</v>
      </c>
      <c r="I39" s="2" t="s">
        <v>59</v>
      </c>
      <c r="J39" s="3">
        <v>159335731.90000001</v>
      </c>
      <c r="K39" s="3">
        <v>1168270.3500000001</v>
      </c>
      <c r="L39" s="3">
        <v>0</v>
      </c>
      <c r="M39" s="3">
        <v>0</v>
      </c>
      <c r="N39" s="9">
        <v>160504002.25</v>
      </c>
    </row>
    <row r="40" spans="1:17" x14ac:dyDescent="0.35">
      <c r="A40" s="2" t="s">
        <v>13</v>
      </c>
      <c r="B40" s="2" t="s">
        <v>13</v>
      </c>
      <c r="C40" s="2" t="s">
        <v>14</v>
      </c>
      <c r="D40" s="2" t="s">
        <v>78</v>
      </c>
      <c r="E40" s="2" t="s">
        <v>16</v>
      </c>
      <c r="F40" s="2" t="s">
        <v>17</v>
      </c>
      <c r="G40" s="2" t="s">
        <v>18</v>
      </c>
      <c r="H40" s="2" t="s">
        <v>19</v>
      </c>
      <c r="I40" s="2" t="s">
        <v>84</v>
      </c>
      <c r="J40" s="3">
        <v>0</v>
      </c>
      <c r="K40" s="3">
        <v>0</v>
      </c>
      <c r="L40" s="3">
        <v>0</v>
      </c>
      <c r="M40" s="3">
        <v>0</v>
      </c>
      <c r="N40" s="9">
        <v>0</v>
      </c>
    </row>
    <row r="41" spans="1:17" x14ac:dyDescent="0.35">
      <c r="A41" s="2" t="s">
        <v>13</v>
      </c>
      <c r="B41" s="2" t="s">
        <v>13</v>
      </c>
      <c r="C41" s="2" t="s">
        <v>14</v>
      </c>
      <c r="D41" s="2" t="s">
        <v>78</v>
      </c>
      <c r="E41" s="2" t="s">
        <v>16</v>
      </c>
      <c r="F41" s="2" t="s">
        <v>17</v>
      </c>
      <c r="G41" s="2" t="s">
        <v>18</v>
      </c>
      <c r="H41" s="2" t="s">
        <v>19</v>
      </c>
      <c r="I41" s="2" t="s">
        <v>85</v>
      </c>
      <c r="J41" s="3">
        <v>3864654.19</v>
      </c>
      <c r="K41" s="3">
        <v>714137.4</v>
      </c>
      <c r="L41" s="3">
        <v>0</v>
      </c>
      <c r="M41" s="3">
        <v>0</v>
      </c>
      <c r="N41" s="9">
        <v>4578791.59</v>
      </c>
      <c r="O41" s="11">
        <f>+N41+N40+N39</f>
        <v>165082793.84</v>
      </c>
    </row>
    <row r="42" spans="1:17" x14ac:dyDescent="0.35">
      <c r="A42" s="2" t="s">
        <v>13</v>
      </c>
      <c r="B42" s="2" t="s">
        <v>13</v>
      </c>
      <c r="C42" s="2" t="s">
        <v>14</v>
      </c>
      <c r="D42" s="2" t="s">
        <v>78</v>
      </c>
      <c r="E42" s="2" t="s">
        <v>16</v>
      </c>
      <c r="F42" s="2" t="s">
        <v>17</v>
      </c>
      <c r="G42" s="2" t="s">
        <v>18</v>
      </c>
      <c r="H42" s="2" t="s">
        <v>19</v>
      </c>
      <c r="I42" s="2" t="s">
        <v>86</v>
      </c>
      <c r="J42" s="3">
        <v>511345.15</v>
      </c>
      <c r="K42" s="3">
        <v>0</v>
      </c>
      <c r="L42" s="3">
        <v>0</v>
      </c>
      <c r="M42" s="3">
        <v>0</v>
      </c>
      <c r="N42" s="9">
        <v>511345.15</v>
      </c>
    </row>
    <row r="43" spans="1:17" x14ac:dyDescent="0.35">
      <c r="A43" s="2" t="s">
        <v>13</v>
      </c>
      <c r="B43" s="2" t="s">
        <v>13</v>
      </c>
      <c r="C43" s="2" t="s">
        <v>14</v>
      </c>
      <c r="D43" s="2" t="s">
        <v>78</v>
      </c>
      <c r="E43" s="2" t="s">
        <v>16</v>
      </c>
      <c r="F43" s="2" t="s">
        <v>17</v>
      </c>
      <c r="G43" s="2" t="s">
        <v>18</v>
      </c>
      <c r="H43" s="2" t="s">
        <v>19</v>
      </c>
      <c r="I43" s="2" t="s">
        <v>87</v>
      </c>
      <c r="J43" s="3">
        <v>106066</v>
      </c>
      <c r="K43" s="3">
        <v>0</v>
      </c>
      <c r="L43" s="3">
        <v>0</v>
      </c>
      <c r="M43" s="3">
        <v>0</v>
      </c>
      <c r="N43" s="9">
        <v>106066</v>
      </c>
    </row>
    <row r="44" spans="1:17" x14ac:dyDescent="0.35">
      <c r="A44" s="2" t="s">
        <v>13</v>
      </c>
      <c r="B44" s="2" t="s">
        <v>13</v>
      </c>
      <c r="C44" s="2" t="s">
        <v>14</v>
      </c>
      <c r="D44" s="2" t="s">
        <v>78</v>
      </c>
      <c r="E44" s="2" t="s">
        <v>16</v>
      </c>
      <c r="F44" s="2" t="s">
        <v>17</v>
      </c>
      <c r="G44" s="2" t="s">
        <v>18</v>
      </c>
      <c r="H44" s="2" t="s">
        <v>19</v>
      </c>
      <c r="I44" s="2" t="s">
        <v>88</v>
      </c>
      <c r="J44" s="3">
        <v>275404.92</v>
      </c>
      <c r="K44" s="3">
        <v>0</v>
      </c>
      <c r="L44" s="3">
        <v>0</v>
      </c>
      <c r="M44" s="3">
        <v>0</v>
      </c>
      <c r="N44" s="9">
        <v>275404.92</v>
      </c>
      <c r="O44" s="11">
        <f>+N43+N44</f>
        <v>381470.92</v>
      </c>
    </row>
    <row r="45" spans="1:17" x14ac:dyDescent="0.35">
      <c r="A45" s="2"/>
      <c r="B45" s="2"/>
      <c r="C45" s="2"/>
      <c r="D45" s="2"/>
      <c r="E45" s="2"/>
      <c r="F45" s="2"/>
      <c r="G45" s="2"/>
      <c r="H45" s="2"/>
      <c r="I45" s="2"/>
      <c r="J45" s="3"/>
      <c r="K45" s="3"/>
      <c r="L45" s="3"/>
      <c r="M45" s="3"/>
      <c r="N45" s="9"/>
      <c r="P45" s="11">
        <f>+SUM(N27:N44)</f>
        <v>733017929.69999993</v>
      </c>
      <c r="Q45" s="7" t="s">
        <v>95</v>
      </c>
    </row>
    <row r="46" spans="1:17" x14ac:dyDescent="0.35">
      <c r="A46" s="2" t="s">
        <v>13</v>
      </c>
      <c r="B46" s="2" t="s">
        <v>13</v>
      </c>
      <c r="C46" s="2" t="s">
        <v>14</v>
      </c>
      <c r="D46" s="2" t="s">
        <v>15</v>
      </c>
      <c r="E46" s="2" t="s">
        <v>16</v>
      </c>
      <c r="F46" s="2" t="s">
        <v>17</v>
      </c>
      <c r="G46" s="2" t="s">
        <v>18</v>
      </c>
      <c r="H46" s="2" t="s">
        <v>19</v>
      </c>
      <c r="I46" s="2" t="s">
        <v>23</v>
      </c>
      <c r="J46" s="3">
        <v>3372851.81</v>
      </c>
      <c r="K46" s="3">
        <v>0</v>
      </c>
      <c r="L46" s="3">
        <v>0</v>
      </c>
      <c r="M46" s="3">
        <v>0</v>
      </c>
      <c r="N46" s="9">
        <v>3372851.81</v>
      </c>
    </row>
    <row r="47" spans="1:17" x14ac:dyDescent="0.35">
      <c r="A47" s="2" t="s">
        <v>13</v>
      </c>
      <c r="B47" s="2" t="s">
        <v>13</v>
      </c>
      <c r="C47" s="2" t="s">
        <v>14</v>
      </c>
      <c r="D47" s="2" t="s">
        <v>15</v>
      </c>
      <c r="E47" s="2" t="s">
        <v>16</v>
      </c>
      <c r="F47" s="2" t="s">
        <v>17</v>
      </c>
      <c r="G47" s="2" t="s">
        <v>18</v>
      </c>
      <c r="H47" s="2" t="s">
        <v>19</v>
      </c>
      <c r="I47" s="2" t="s">
        <v>24</v>
      </c>
      <c r="J47" s="3">
        <v>5885362.1799999997</v>
      </c>
      <c r="K47" s="3">
        <v>0</v>
      </c>
      <c r="L47" s="3">
        <v>0</v>
      </c>
      <c r="M47" s="3">
        <v>0</v>
      </c>
      <c r="N47" s="9">
        <v>5885362.1799999997</v>
      </c>
      <c r="O47" s="11">
        <f>+N46+N47</f>
        <v>9258213.9900000002</v>
      </c>
    </row>
    <row r="48" spans="1:17" x14ac:dyDescent="0.35">
      <c r="A48" s="2" t="s">
        <v>13</v>
      </c>
      <c r="B48" s="2" t="s">
        <v>13</v>
      </c>
      <c r="C48" s="2" t="s">
        <v>14</v>
      </c>
      <c r="D48" s="2" t="s">
        <v>15</v>
      </c>
      <c r="E48" s="2" t="s">
        <v>16</v>
      </c>
      <c r="F48" s="2" t="s">
        <v>17</v>
      </c>
      <c r="G48" s="2" t="s">
        <v>18</v>
      </c>
      <c r="H48" s="2" t="s">
        <v>19</v>
      </c>
      <c r="I48" s="2" t="s">
        <v>25</v>
      </c>
      <c r="J48" s="3">
        <v>7438044.5499999998</v>
      </c>
      <c r="K48" s="3">
        <v>0</v>
      </c>
      <c r="L48" s="3">
        <v>0</v>
      </c>
      <c r="M48" s="3">
        <v>0</v>
      </c>
      <c r="N48" s="9">
        <v>7438044.5499999998</v>
      </c>
    </row>
    <row r="49" spans="1:16" x14ac:dyDescent="0.35">
      <c r="A49" s="2" t="s">
        <v>13</v>
      </c>
      <c r="B49" s="2" t="s">
        <v>13</v>
      </c>
      <c r="C49" s="2" t="s">
        <v>14</v>
      </c>
      <c r="D49" s="2" t="s">
        <v>15</v>
      </c>
      <c r="E49" s="2" t="s">
        <v>16</v>
      </c>
      <c r="F49" s="2" t="s">
        <v>17</v>
      </c>
      <c r="G49" s="2" t="s">
        <v>18</v>
      </c>
      <c r="H49" s="2" t="s">
        <v>19</v>
      </c>
      <c r="I49" s="2" t="s">
        <v>26</v>
      </c>
      <c r="J49" s="3">
        <v>131086490.17</v>
      </c>
      <c r="K49" s="3">
        <v>16771.11</v>
      </c>
      <c r="L49" s="3">
        <v>-53388.480000000003</v>
      </c>
      <c r="M49" s="3">
        <v>0</v>
      </c>
      <c r="N49" s="9">
        <v>131049872.8</v>
      </c>
    </row>
    <row r="50" spans="1:16" x14ac:dyDescent="0.35">
      <c r="A50" s="2" t="s">
        <v>13</v>
      </c>
      <c r="B50" s="2" t="s">
        <v>13</v>
      </c>
      <c r="C50" s="2" t="s">
        <v>14</v>
      </c>
      <c r="D50" s="2" t="s">
        <v>15</v>
      </c>
      <c r="E50" s="2" t="s">
        <v>16</v>
      </c>
      <c r="F50" s="2" t="s">
        <v>17</v>
      </c>
      <c r="G50" s="2" t="s">
        <v>18</v>
      </c>
      <c r="H50" s="2" t="s">
        <v>19</v>
      </c>
      <c r="I50" s="2" t="s">
        <v>27</v>
      </c>
      <c r="J50" s="3">
        <v>2795273.4699999997</v>
      </c>
      <c r="K50" s="3">
        <v>0</v>
      </c>
      <c r="L50" s="3">
        <v>0</v>
      </c>
      <c r="M50" s="3">
        <v>0</v>
      </c>
      <c r="N50" s="9">
        <v>2795273.4699999997</v>
      </c>
      <c r="O50" s="11">
        <f>+N50+N49</f>
        <v>133845146.27</v>
      </c>
    </row>
    <row r="51" spans="1:16" x14ac:dyDescent="0.35">
      <c r="A51" s="2" t="s">
        <v>13</v>
      </c>
      <c r="B51" s="2" t="s">
        <v>13</v>
      </c>
      <c r="C51" s="2" t="s">
        <v>14</v>
      </c>
      <c r="D51" s="2" t="s">
        <v>15</v>
      </c>
      <c r="E51" s="2" t="s">
        <v>16</v>
      </c>
      <c r="F51" s="2" t="s">
        <v>17</v>
      </c>
      <c r="G51" s="2" t="s">
        <v>18</v>
      </c>
      <c r="H51" s="2" t="s">
        <v>19</v>
      </c>
      <c r="I51" s="2" t="s">
        <v>28</v>
      </c>
      <c r="J51" s="3">
        <v>281854585.11000001</v>
      </c>
      <c r="K51" s="3">
        <v>659513.87</v>
      </c>
      <c r="L51" s="3">
        <v>-140174.84</v>
      </c>
      <c r="M51" s="3">
        <v>0</v>
      </c>
      <c r="N51" s="9">
        <v>282373924.13999999</v>
      </c>
    </row>
    <row r="52" spans="1:16" x14ac:dyDescent="0.35">
      <c r="A52" s="2" t="s">
        <v>13</v>
      </c>
      <c r="B52" s="2" t="s">
        <v>13</v>
      </c>
      <c r="C52" s="2" t="s">
        <v>14</v>
      </c>
      <c r="D52" s="2" t="s">
        <v>15</v>
      </c>
      <c r="E52" s="2" t="s">
        <v>16</v>
      </c>
      <c r="F52" s="2" t="s">
        <v>17</v>
      </c>
      <c r="G52" s="2" t="s">
        <v>18</v>
      </c>
      <c r="H52" s="2" t="s">
        <v>19</v>
      </c>
      <c r="I52" s="2" t="s">
        <v>29</v>
      </c>
      <c r="J52" s="3">
        <v>297593082.44999999</v>
      </c>
      <c r="K52" s="3">
        <v>1353123.8</v>
      </c>
      <c r="L52" s="3">
        <v>-160724.09</v>
      </c>
      <c r="M52" s="3">
        <v>0</v>
      </c>
      <c r="N52" s="9">
        <v>298785482.16000003</v>
      </c>
    </row>
    <row r="53" spans="1:16" x14ac:dyDescent="0.35">
      <c r="A53" s="2" t="s">
        <v>13</v>
      </c>
      <c r="B53" s="2" t="s">
        <v>13</v>
      </c>
      <c r="C53" s="2" t="s">
        <v>14</v>
      </c>
      <c r="D53" s="2" t="s">
        <v>15</v>
      </c>
      <c r="E53" s="2" t="s">
        <v>16</v>
      </c>
      <c r="F53" s="2" t="s">
        <v>17</v>
      </c>
      <c r="G53" s="2" t="s">
        <v>18</v>
      </c>
      <c r="H53" s="2" t="s">
        <v>19</v>
      </c>
      <c r="I53" s="2" t="s">
        <v>30</v>
      </c>
      <c r="J53" s="3">
        <v>9665027.6500000004</v>
      </c>
      <c r="K53" s="3">
        <v>9137.2800000000007</v>
      </c>
      <c r="L53" s="3">
        <v>0</v>
      </c>
      <c r="M53" s="3">
        <v>0</v>
      </c>
      <c r="N53" s="9">
        <v>9674164.9299999997</v>
      </c>
    </row>
    <row r="54" spans="1:16" x14ac:dyDescent="0.35">
      <c r="A54" s="2" t="s">
        <v>13</v>
      </c>
      <c r="B54" s="2" t="s">
        <v>13</v>
      </c>
      <c r="C54" s="2" t="s">
        <v>14</v>
      </c>
      <c r="D54" s="2" t="s">
        <v>15</v>
      </c>
      <c r="E54" s="2" t="s">
        <v>16</v>
      </c>
      <c r="F54" s="2" t="s">
        <v>17</v>
      </c>
      <c r="G54" s="2" t="s">
        <v>18</v>
      </c>
      <c r="H54" s="2" t="s">
        <v>19</v>
      </c>
      <c r="I54" s="2" t="s">
        <v>31</v>
      </c>
      <c r="J54" s="3">
        <v>12667900.51</v>
      </c>
      <c r="K54" s="3">
        <v>77069.84</v>
      </c>
      <c r="L54" s="3">
        <v>-120.55</v>
      </c>
      <c r="M54" s="3">
        <v>0</v>
      </c>
      <c r="N54" s="9">
        <v>12744849.800000001</v>
      </c>
    </row>
    <row r="55" spans="1:16" x14ac:dyDescent="0.35">
      <c r="A55" s="2" t="s">
        <v>13</v>
      </c>
      <c r="B55" s="2" t="s">
        <v>13</v>
      </c>
      <c r="C55" s="2" t="s">
        <v>14</v>
      </c>
      <c r="D55" s="2" t="s">
        <v>15</v>
      </c>
      <c r="E55" s="2" t="s">
        <v>16</v>
      </c>
      <c r="F55" s="2" t="s">
        <v>17</v>
      </c>
      <c r="G55" s="2" t="s">
        <v>18</v>
      </c>
      <c r="H55" s="2" t="s">
        <v>19</v>
      </c>
      <c r="I55" s="2" t="s">
        <v>32</v>
      </c>
      <c r="J55" s="3">
        <v>157386847.93000001</v>
      </c>
      <c r="K55" s="3">
        <v>504633.52</v>
      </c>
      <c r="L55" s="3">
        <v>-100180.78</v>
      </c>
      <c r="M55" s="3">
        <v>0</v>
      </c>
      <c r="N55" s="9">
        <v>157791300.66999999</v>
      </c>
    </row>
    <row r="56" spans="1:16" x14ac:dyDescent="0.35">
      <c r="A56" s="2" t="s">
        <v>13</v>
      </c>
      <c r="B56" s="2" t="s">
        <v>13</v>
      </c>
      <c r="C56" s="2" t="s">
        <v>14</v>
      </c>
      <c r="D56" s="2" t="s">
        <v>15</v>
      </c>
      <c r="E56" s="2" t="s">
        <v>16</v>
      </c>
      <c r="F56" s="2" t="s">
        <v>17</v>
      </c>
      <c r="G56" s="2" t="s">
        <v>18</v>
      </c>
      <c r="H56" s="2" t="s">
        <v>19</v>
      </c>
      <c r="I56" s="2" t="s">
        <v>33</v>
      </c>
      <c r="J56" s="3">
        <v>73488948.450000003</v>
      </c>
      <c r="K56" s="3">
        <v>479898.82</v>
      </c>
      <c r="L56" s="3">
        <v>-29839.68</v>
      </c>
      <c r="M56" s="3">
        <v>0</v>
      </c>
      <c r="N56" s="9">
        <v>73939007.590000004</v>
      </c>
    </row>
    <row r="57" spans="1:16" x14ac:dyDescent="0.35">
      <c r="A57" s="2" t="s">
        <v>13</v>
      </c>
      <c r="B57" s="2" t="s">
        <v>13</v>
      </c>
      <c r="C57" s="2" t="s">
        <v>14</v>
      </c>
      <c r="D57" s="2" t="s">
        <v>15</v>
      </c>
      <c r="E57" s="2" t="s">
        <v>16</v>
      </c>
      <c r="F57" s="2" t="s">
        <v>17</v>
      </c>
      <c r="G57" s="2" t="s">
        <v>18</v>
      </c>
      <c r="H57" s="2" t="s">
        <v>19</v>
      </c>
      <c r="I57" s="2" t="s">
        <v>34</v>
      </c>
      <c r="J57" s="3">
        <v>25394995.09</v>
      </c>
      <c r="K57" s="3">
        <v>93532.83</v>
      </c>
      <c r="L57" s="3">
        <v>-80516.86</v>
      </c>
      <c r="M57" s="3">
        <v>0</v>
      </c>
      <c r="N57" s="9">
        <v>25408011.059999999</v>
      </c>
    </row>
    <row r="58" spans="1:16" x14ac:dyDescent="0.35">
      <c r="A58" s="2" t="s">
        <v>13</v>
      </c>
      <c r="B58" s="2" t="s">
        <v>13</v>
      </c>
      <c r="C58" s="2" t="s">
        <v>14</v>
      </c>
      <c r="D58" s="2" t="s">
        <v>78</v>
      </c>
      <c r="E58" s="2" t="s">
        <v>16</v>
      </c>
      <c r="F58" s="2" t="s">
        <v>17</v>
      </c>
      <c r="G58" s="2" t="s">
        <v>18</v>
      </c>
      <c r="H58" s="2" t="s">
        <v>19</v>
      </c>
      <c r="I58" s="2" t="s">
        <v>34</v>
      </c>
      <c r="J58" s="3">
        <v>0</v>
      </c>
      <c r="K58" s="3">
        <v>0</v>
      </c>
      <c r="L58" s="3">
        <v>0</v>
      </c>
      <c r="M58" s="3">
        <v>0</v>
      </c>
      <c r="N58" s="9">
        <v>0</v>
      </c>
      <c r="O58" s="11">
        <f>+N57+N58</f>
        <v>25408011.059999999</v>
      </c>
    </row>
    <row r="59" spans="1:16" x14ac:dyDescent="0.35">
      <c r="A59" s="2" t="s">
        <v>13</v>
      </c>
      <c r="B59" s="2" t="s">
        <v>13</v>
      </c>
      <c r="C59" s="2" t="s">
        <v>14</v>
      </c>
      <c r="D59" s="2" t="s">
        <v>15</v>
      </c>
      <c r="E59" s="2" t="s">
        <v>16</v>
      </c>
      <c r="F59" s="2" t="s">
        <v>17</v>
      </c>
      <c r="G59" s="2" t="s">
        <v>18</v>
      </c>
      <c r="H59" s="2" t="s">
        <v>19</v>
      </c>
      <c r="I59" s="2" t="s">
        <v>35</v>
      </c>
      <c r="J59" s="3">
        <v>19241875.989999998</v>
      </c>
      <c r="K59" s="3">
        <v>801850.62</v>
      </c>
      <c r="L59" s="3">
        <v>-229737.13</v>
      </c>
      <c r="M59" s="3">
        <v>0</v>
      </c>
      <c r="N59" s="9">
        <v>19813989.48</v>
      </c>
    </row>
    <row r="60" spans="1:16" x14ac:dyDescent="0.35">
      <c r="A60" s="2" t="s">
        <v>13</v>
      </c>
      <c r="B60" s="2" t="s">
        <v>13</v>
      </c>
      <c r="C60" s="2" t="s">
        <v>14</v>
      </c>
      <c r="D60" s="2" t="s">
        <v>15</v>
      </c>
      <c r="E60" s="2" t="s">
        <v>16</v>
      </c>
      <c r="F60" s="2" t="s">
        <v>17</v>
      </c>
      <c r="G60" s="2" t="s">
        <v>18</v>
      </c>
      <c r="H60" s="2" t="s">
        <v>19</v>
      </c>
      <c r="I60" s="2" t="s">
        <v>36</v>
      </c>
      <c r="J60" s="3">
        <v>4892462.46</v>
      </c>
      <c r="K60" s="3">
        <v>137229.65</v>
      </c>
      <c r="L60" s="3">
        <v>-15741.86</v>
      </c>
      <c r="M60" s="3">
        <v>0</v>
      </c>
      <c r="N60" s="9">
        <v>5013950.25</v>
      </c>
    </row>
    <row r="61" spans="1:16" x14ac:dyDescent="0.35">
      <c r="A61" s="2"/>
      <c r="B61" s="2"/>
      <c r="C61" s="2"/>
      <c r="D61" s="2"/>
      <c r="E61" s="2"/>
      <c r="F61" s="2"/>
      <c r="G61" s="2"/>
      <c r="H61" s="2"/>
      <c r="I61" s="2"/>
      <c r="J61" s="3"/>
      <c r="K61" s="3"/>
      <c r="L61" s="3"/>
      <c r="M61" s="3"/>
      <c r="N61" s="9"/>
      <c r="O61" s="11">
        <f>+SUM(N46:N60)</f>
        <v>1036086084.8899999</v>
      </c>
      <c r="P61" s="7" t="s">
        <v>99</v>
      </c>
    </row>
    <row r="62" spans="1:16" x14ac:dyDescent="0.35">
      <c r="A62" s="2" t="s">
        <v>13</v>
      </c>
      <c r="B62" s="2" t="s">
        <v>13</v>
      </c>
      <c r="C62" s="2" t="s">
        <v>14</v>
      </c>
      <c r="D62" s="2" t="s">
        <v>15</v>
      </c>
      <c r="E62" s="2" t="s">
        <v>16</v>
      </c>
      <c r="F62" s="2" t="s">
        <v>17</v>
      </c>
      <c r="G62" s="2" t="s">
        <v>18</v>
      </c>
      <c r="H62" s="2" t="s">
        <v>19</v>
      </c>
      <c r="I62" s="2" t="s">
        <v>37</v>
      </c>
      <c r="J62" s="3">
        <v>1680641.6400000001</v>
      </c>
      <c r="K62" s="3">
        <v>0</v>
      </c>
      <c r="L62" s="3">
        <v>0</v>
      </c>
      <c r="M62" s="3">
        <v>0</v>
      </c>
      <c r="N62" s="9">
        <v>1680641.6400000001</v>
      </c>
    </row>
    <row r="63" spans="1:16" x14ac:dyDescent="0.35">
      <c r="A63" s="2" t="s">
        <v>13</v>
      </c>
      <c r="B63" s="2" t="s">
        <v>13</v>
      </c>
      <c r="C63" s="2" t="s">
        <v>14</v>
      </c>
      <c r="D63" s="2" t="s">
        <v>78</v>
      </c>
      <c r="E63" s="2" t="s">
        <v>16</v>
      </c>
      <c r="F63" s="2" t="s">
        <v>17</v>
      </c>
      <c r="G63" s="2" t="s">
        <v>18</v>
      </c>
      <c r="H63" s="2" t="s">
        <v>19</v>
      </c>
      <c r="I63" s="2" t="s">
        <v>37</v>
      </c>
      <c r="J63" s="3">
        <v>13011</v>
      </c>
      <c r="K63" s="3">
        <v>0</v>
      </c>
      <c r="L63" s="3">
        <v>0</v>
      </c>
      <c r="M63" s="3">
        <v>0</v>
      </c>
      <c r="N63" s="9">
        <v>13011</v>
      </c>
    </row>
    <row r="64" spans="1:16" x14ac:dyDescent="0.35">
      <c r="A64" s="2" t="s">
        <v>13</v>
      </c>
      <c r="B64" s="2" t="s">
        <v>13</v>
      </c>
      <c r="C64" s="2" t="s">
        <v>14</v>
      </c>
      <c r="D64" s="2" t="s">
        <v>15</v>
      </c>
      <c r="E64" s="2" t="s">
        <v>16</v>
      </c>
      <c r="F64" s="2" t="s">
        <v>17</v>
      </c>
      <c r="G64" s="2" t="s">
        <v>18</v>
      </c>
      <c r="H64" s="2" t="s">
        <v>19</v>
      </c>
      <c r="I64" s="2" t="s">
        <v>38</v>
      </c>
      <c r="J64" s="3">
        <v>35746</v>
      </c>
      <c r="K64" s="3">
        <v>0</v>
      </c>
      <c r="L64" s="3">
        <v>0</v>
      </c>
      <c r="M64" s="3">
        <v>0</v>
      </c>
      <c r="N64" s="9">
        <v>35746</v>
      </c>
      <c r="O64" s="11">
        <f>+N64+N63+N62</f>
        <v>1729398.6400000001</v>
      </c>
    </row>
    <row r="65" spans="1:15" x14ac:dyDescent="0.35">
      <c r="A65" s="2" t="s">
        <v>13</v>
      </c>
      <c r="B65" s="2" t="s">
        <v>13</v>
      </c>
      <c r="C65" s="2" t="s">
        <v>14</v>
      </c>
      <c r="D65" s="2" t="s">
        <v>15</v>
      </c>
      <c r="E65" s="2" t="s">
        <v>16</v>
      </c>
      <c r="F65" s="2" t="s">
        <v>17</v>
      </c>
      <c r="G65" s="2" t="s">
        <v>18</v>
      </c>
      <c r="H65" s="2" t="s">
        <v>19</v>
      </c>
      <c r="I65" s="2" t="s">
        <v>39</v>
      </c>
      <c r="J65" s="3">
        <v>27703908.170000002</v>
      </c>
      <c r="K65" s="3">
        <v>2499.41</v>
      </c>
      <c r="L65" s="3">
        <v>-8190.7</v>
      </c>
      <c r="M65" s="3">
        <v>0</v>
      </c>
      <c r="N65" s="9">
        <v>27698216.879999999</v>
      </c>
    </row>
    <row r="66" spans="1:15" x14ac:dyDescent="0.35">
      <c r="A66" s="2" t="s">
        <v>13</v>
      </c>
      <c r="B66" s="2" t="s">
        <v>13</v>
      </c>
      <c r="C66" s="2" t="s">
        <v>14</v>
      </c>
      <c r="D66" s="2" t="s">
        <v>63</v>
      </c>
      <c r="E66" s="2" t="s">
        <v>16</v>
      </c>
      <c r="F66" s="2" t="s">
        <v>17</v>
      </c>
      <c r="G66" s="2" t="s">
        <v>18</v>
      </c>
      <c r="H66" s="2" t="s">
        <v>19</v>
      </c>
      <c r="I66" s="2" t="s">
        <v>39</v>
      </c>
      <c r="J66" s="3">
        <v>27007.06</v>
      </c>
      <c r="K66" s="3">
        <v>0</v>
      </c>
      <c r="L66" s="3">
        <v>0</v>
      </c>
      <c r="M66" s="3">
        <v>0</v>
      </c>
      <c r="N66" s="9">
        <v>27007.06</v>
      </c>
    </row>
    <row r="67" spans="1:15" x14ac:dyDescent="0.35">
      <c r="A67" s="2" t="s">
        <v>13</v>
      </c>
      <c r="B67" s="2" t="s">
        <v>13</v>
      </c>
      <c r="C67" s="2" t="s">
        <v>14</v>
      </c>
      <c r="D67" s="2" t="s">
        <v>63</v>
      </c>
      <c r="E67" s="2" t="s">
        <v>16</v>
      </c>
      <c r="F67" s="2" t="s">
        <v>17</v>
      </c>
      <c r="G67" s="2" t="s">
        <v>55</v>
      </c>
      <c r="H67" s="2" t="s">
        <v>56</v>
      </c>
      <c r="I67" s="2" t="s">
        <v>39</v>
      </c>
      <c r="J67" s="3">
        <v>0</v>
      </c>
      <c r="K67" s="3">
        <v>0</v>
      </c>
      <c r="L67" s="3">
        <v>0</v>
      </c>
      <c r="M67" s="3">
        <v>0</v>
      </c>
      <c r="N67" s="9">
        <v>0</v>
      </c>
    </row>
    <row r="68" spans="1:15" x14ac:dyDescent="0.35">
      <c r="A68" s="2" t="s">
        <v>13</v>
      </c>
      <c r="B68" s="2" t="s">
        <v>13</v>
      </c>
      <c r="C68" s="2" t="s">
        <v>14</v>
      </c>
      <c r="D68" s="2" t="s">
        <v>78</v>
      </c>
      <c r="E68" s="2" t="s">
        <v>16</v>
      </c>
      <c r="F68" s="2" t="s">
        <v>17</v>
      </c>
      <c r="G68" s="2" t="s">
        <v>18</v>
      </c>
      <c r="H68" s="2" t="s">
        <v>19</v>
      </c>
      <c r="I68" s="2" t="s">
        <v>39</v>
      </c>
      <c r="J68" s="3">
        <v>140247.18</v>
      </c>
      <c r="K68" s="3">
        <v>0</v>
      </c>
      <c r="L68" s="3">
        <v>0</v>
      </c>
      <c r="M68" s="3">
        <v>0</v>
      </c>
      <c r="N68" s="9">
        <v>140247.18</v>
      </c>
      <c r="O68" s="11">
        <f>+N68+N67+N66+N65</f>
        <v>27865471.119999997</v>
      </c>
    </row>
    <row r="69" spans="1:15" x14ac:dyDescent="0.35">
      <c r="A69" s="2" t="s">
        <v>13</v>
      </c>
      <c r="B69" s="2" t="s">
        <v>13</v>
      </c>
      <c r="C69" s="2" t="s">
        <v>14</v>
      </c>
      <c r="D69" s="2" t="s">
        <v>15</v>
      </c>
      <c r="E69" s="2" t="s">
        <v>16</v>
      </c>
      <c r="F69" s="2" t="s">
        <v>17</v>
      </c>
      <c r="G69" s="2" t="s">
        <v>18</v>
      </c>
      <c r="H69" s="2" t="s">
        <v>19</v>
      </c>
      <c r="I69" s="2" t="s">
        <v>40</v>
      </c>
      <c r="J69" s="3">
        <v>2128587.5</v>
      </c>
      <c r="K69" s="3">
        <v>0</v>
      </c>
      <c r="L69" s="3">
        <v>0</v>
      </c>
      <c r="M69" s="3">
        <v>0</v>
      </c>
      <c r="N69" s="9">
        <v>2128587.5</v>
      </c>
    </row>
    <row r="70" spans="1:15" x14ac:dyDescent="0.35">
      <c r="A70" s="2" t="s">
        <v>13</v>
      </c>
      <c r="B70" s="2" t="s">
        <v>13</v>
      </c>
      <c r="C70" s="2" t="s">
        <v>14</v>
      </c>
      <c r="D70" s="2" t="s">
        <v>63</v>
      </c>
      <c r="E70" s="2" t="s">
        <v>16</v>
      </c>
      <c r="F70" s="2" t="s">
        <v>17</v>
      </c>
      <c r="G70" s="2" t="s">
        <v>18</v>
      </c>
      <c r="H70" s="2" t="s">
        <v>19</v>
      </c>
      <c r="I70" s="2" t="s">
        <v>40</v>
      </c>
      <c r="J70" s="3">
        <v>580646.11</v>
      </c>
      <c r="K70" s="3">
        <v>0</v>
      </c>
      <c r="L70" s="3">
        <v>0</v>
      </c>
      <c r="M70" s="3">
        <v>0</v>
      </c>
      <c r="N70" s="9">
        <v>580646.11</v>
      </c>
    </row>
    <row r="71" spans="1:15" x14ac:dyDescent="0.35">
      <c r="A71" s="2" t="s">
        <v>13</v>
      </c>
      <c r="B71" s="2" t="s">
        <v>13</v>
      </c>
      <c r="C71" s="2" t="s">
        <v>14</v>
      </c>
      <c r="D71" s="2" t="s">
        <v>63</v>
      </c>
      <c r="E71" s="2" t="s">
        <v>16</v>
      </c>
      <c r="F71" s="2" t="s">
        <v>17</v>
      </c>
      <c r="G71" s="2" t="s">
        <v>55</v>
      </c>
      <c r="H71" s="2" t="s">
        <v>56</v>
      </c>
      <c r="I71" s="2" t="s">
        <v>40</v>
      </c>
      <c r="J71" s="3">
        <v>0</v>
      </c>
      <c r="K71" s="3">
        <v>0</v>
      </c>
      <c r="L71" s="3">
        <v>0</v>
      </c>
      <c r="M71" s="3">
        <v>0</v>
      </c>
      <c r="N71" s="9">
        <v>0</v>
      </c>
    </row>
    <row r="72" spans="1:15" x14ac:dyDescent="0.35">
      <c r="A72" s="2" t="s">
        <v>13</v>
      </c>
      <c r="B72" s="2" t="s">
        <v>13</v>
      </c>
      <c r="C72" s="2" t="s">
        <v>14</v>
      </c>
      <c r="D72" s="2" t="s">
        <v>78</v>
      </c>
      <c r="E72" s="2" t="s">
        <v>16</v>
      </c>
      <c r="F72" s="2" t="s">
        <v>17</v>
      </c>
      <c r="G72" s="2" t="s">
        <v>18</v>
      </c>
      <c r="H72" s="2" t="s">
        <v>19</v>
      </c>
      <c r="I72" s="2" t="s">
        <v>40</v>
      </c>
      <c r="J72" s="3">
        <v>24017.08</v>
      </c>
      <c r="K72" s="3">
        <v>0</v>
      </c>
      <c r="L72" s="3">
        <v>0</v>
      </c>
      <c r="M72" s="3">
        <v>0</v>
      </c>
      <c r="N72" s="9">
        <v>24017.08</v>
      </c>
    </row>
    <row r="73" spans="1:15" x14ac:dyDescent="0.35">
      <c r="A73" s="2" t="s">
        <v>13</v>
      </c>
      <c r="B73" s="2" t="s">
        <v>13</v>
      </c>
      <c r="C73" s="2" t="s">
        <v>14</v>
      </c>
      <c r="D73" s="2" t="s">
        <v>15</v>
      </c>
      <c r="E73" s="2" t="s">
        <v>16</v>
      </c>
      <c r="F73" s="2" t="s">
        <v>17</v>
      </c>
      <c r="G73" s="2" t="s">
        <v>18</v>
      </c>
      <c r="H73" s="2" t="s">
        <v>19</v>
      </c>
      <c r="I73" s="2" t="s">
        <v>41</v>
      </c>
      <c r="J73" s="3">
        <v>464777.24</v>
      </c>
      <c r="K73" s="3">
        <v>0</v>
      </c>
      <c r="L73" s="3">
        <v>0</v>
      </c>
      <c r="M73" s="3">
        <v>0</v>
      </c>
      <c r="N73" s="9">
        <v>464777.24</v>
      </c>
    </row>
    <row r="74" spans="1:15" x14ac:dyDescent="0.35">
      <c r="A74" s="2" t="s">
        <v>13</v>
      </c>
      <c r="B74" s="2" t="s">
        <v>13</v>
      </c>
      <c r="C74" s="2" t="s">
        <v>14</v>
      </c>
      <c r="D74" s="2" t="s">
        <v>63</v>
      </c>
      <c r="E74" s="2" t="s">
        <v>16</v>
      </c>
      <c r="F74" s="2" t="s">
        <v>17</v>
      </c>
      <c r="G74" s="2" t="s">
        <v>18</v>
      </c>
      <c r="H74" s="2" t="s">
        <v>19</v>
      </c>
      <c r="I74" s="2" t="s">
        <v>41</v>
      </c>
      <c r="J74" s="3">
        <v>25611.88</v>
      </c>
      <c r="K74" s="3">
        <v>0</v>
      </c>
      <c r="L74" s="3">
        <v>0</v>
      </c>
      <c r="M74" s="3">
        <v>0</v>
      </c>
      <c r="N74" s="9">
        <v>25611.88</v>
      </c>
      <c r="O74" s="11">
        <f>+N74+N73+N72+N71+N70+N69</f>
        <v>3223639.81</v>
      </c>
    </row>
    <row r="75" spans="1:15" x14ac:dyDescent="0.35">
      <c r="A75" s="2" t="s">
        <v>13</v>
      </c>
      <c r="B75" s="2" t="s">
        <v>13</v>
      </c>
      <c r="C75" s="2" t="s">
        <v>14</v>
      </c>
      <c r="D75" s="2" t="s">
        <v>15</v>
      </c>
      <c r="E75" s="2" t="s">
        <v>16</v>
      </c>
      <c r="F75" s="2" t="s">
        <v>17</v>
      </c>
      <c r="G75" s="2" t="s">
        <v>18</v>
      </c>
      <c r="H75" s="2" t="s">
        <v>19</v>
      </c>
      <c r="I75" s="2" t="s">
        <v>42</v>
      </c>
      <c r="J75" s="3">
        <v>18829355.390000001</v>
      </c>
      <c r="K75" s="3">
        <v>612295.87</v>
      </c>
      <c r="L75" s="3">
        <v>0</v>
      </c>
      <c r="M75" s="3">
        <v>0</v>
      </c>
      <c r="N75" s="9">
        <v>19441651.260000002</v>
      </c>
    </row>
    <row r="76" spans="1:15" x14ac:dyDescent="0.35">
      <c r="A76" s="2" t="s">
        <v>13</v>
      </c>
      <c r="B76" s="2" t="s">
        <v>13</v>
      </c>
      <c r="C76" s="2" t="s">
        <v>14</v>
      </c>
      <c r="D76" s="2" t="s">
        <v>63</v>
      </c>
      <c r="E76" s="2" t="s">
        <v>16</v>
      </c>
      <c r="F76" s="2" t="s">
        <v>17</v>
      </c>
      <c r="G76" s="2" t="s">
        <v>18</v>
      </c>
      <c r="H76" s="2" t="s">
        <v>19</v>
      </c>
      <c r="I76" s="2" t="s">
        <v>42</v>
      </c>
      <c r="J76" s="3">
        <v>413002.27</v>
      </c>
      <c r="K76" s="3">
        <v>0</v>
      </c>
      <c r="L76" s="3">
        <v>0</v>
      </c>
      <c r="M76" s="3">
        <v>0</v>
      </c>
      <c r="N76" s="9">
        <v>413002.27</v>
      </c>
    </row>
    <row r="77" spans="1:15" x14ac:dyDescent="0.35">
      <c r="A77" s="2" t="s">
        <v>13</v>
      </c>
      <c r="B77" s="2" t="s">
        <v>13</v>
      </c>
      <c r="C77" s="2" t="s">
        <v>14</v>
      </c>
      <c r="D77" s="2" t="s">
        <v>78</v>
      </c>
      <c r="E77" s="2" t="s">
        <v>16</v>
      </c>
      <c r="F77" s="2" t="s">
        <v>17</v>
      </c>
      <c r="G77" s="2" t="s">
        <v>18</v>
      </c>
      <c r="H77" s="2" t="s">
        <v>19</v>
      </c>
      <c r="I77" s="2" t="s">
        <v>42</v>
      </c>
      <c r="J77" s="3">
        <v>661115.92000000004</v>
      </c>
      <c r="K77" s="3">
        <v>136358.29</v>
      </c>
      <c r="L77" s="3">
        <v>0</v>
      </c>
      <c r="M77" s="3">
        <v>0</v>
      </c>
      <c r="N77" s="9">
        <v>797474.21</v>
      </c>
      <c r="O77" s="11">
        <f>+N77+N76+N75</f>
        <v>20652127.740000002</v>
      </c>
    </row>
    <row r="78" spans="1:15" x14ac:dyDescent="0.35">
      <c r="A78" s="2" t="s">
        <v>13</v>
      </c>
      <c r="B78" s="2" t="s">
        <v>13</v>
      </c>
      <c r="C78" s="2" t="s">
        <v>14</v>
      </c>
      <c r="D78" s="2" t="s">
        <v>15</v>
      </c>
      <c r="E78" s="2" t="s">
        <v>16</v>
      </c>
      <c r="F78" s="2" t="s">
        <v>17</v>
      </c>
      <c r="G78" s="2" t="s">
        <v>18</v>
      </c>
      <c r="H78" s="2" t="s">
        <v>19</v>
      </c>
      <c r="I78" s="2" t="s">
        <v>43</v>
      </c>
      <c r="J78" s="3">
        <v>169950.16</v>
      </c>
      <c r="K78" s="3">
        <v>0</v>
      </c>
      <c r="L78" s="3">
        <v>0</v>
      </c>
      <c r="M78" s="3">
        <v>0</v>
      </c>
      <c r="N78" s="9">
        <v>169950.16</v>
      </c>
    </row>
    <row r="79" spans="1:15" x14ac:dyDescent="0.35">
      <c r="A79" s="2" t="s">
        <v>13</v>
      </c>
      <c r="B79" s="2" t="s">
        <v>13</v>
      </c>
      <c r="C79" s="2" t="s">
        <v>14</v>
      </c>
      <c r="D79" s="2" t="s">
        <v>63</v>
      </c>
      <c r="E79" s="2" t="s">
        <v>16</v>
      </c>
      <c r="F79" s="2" t="s">
        <v>17</v>
      </c>
      <c r="G79" s="2" t="s">
        <v>18</v>
      </c>
      <c r="H79" s="2" t="s">
        <v>19</v>
      </c>
      <c r="I79" s="2" t="s">
        <v>43</v>
      </c>
      <c r="J79" s="3">
        <v>56999.520000000004</v>
      </c>
      <c r="K79" s="3">
        <v>0</v>
      </c>
      <c r="L79" s="3">
        <v>0</v>
      </c>
      <c r="M79" s="3">
        <v>0</v>
      </c>
      <c r="N79" s="9">
        <v>56999.520000000004</v>
      </c>
    </row>
    <row r="80" spans="1:15" x14ac:dyDescent="0.35">
      <c r="A80" s="2" t="s">
        <v>13</v>
      </c>
      <c r="B80" s="2" t="s">
        <v>13</v>
      </c>
      <c r="C80" s="2" t="s">
        <v>14</v>
      </c>
      <c r="D80" s="2" t="s">
        <v>63</v>
      </c>
      <c r="E80" s="2" t="s">
        <v>16</v>
      </c>
      <c r="F80" s="2" t="s">
        <v>17</v>
      </c>
      <c r="G80" s="2" t="s">
        <v>55</v>
      </c>
      <c r="H80" s="2" t="s">
        <v>56</v>
      </c>
      <c r="I80" s="2" t="s">
        <v>43</v>
      </c>
      <c r="J80" s="3">
        <v>71546.44</v>
      </c>
      <c r="K80" s="3">
        <v>0</v>
      </c>
      <c r="L80" s="3">
        <v>0</v>
      </c>
      <c r="M80" s="3">
        <v>0</v>
      </c>
      <c r="N80" s="9">
        <v>71546.44</v>
      </c>
    </row>
    <row r="81" spans="1:15" x14ac:dyDescent="0.35">
      <c r="A81" s="2" t="s">
        <v>13</v>
      </c>
      <c r="B81" s="2" t="s">
        <v>13</v>
      </c>
      <c r="C81" s="2" t="s">
        <v>14</v>
      </c>
      <c r="D81" s="2" t="s">
        <v>78</v>
      </c>
      <c r="E81" s="2" t="s">
        <v>16</v>
      </c>
      <c r="F81" s="2" t="s">
        <v>17</v>
      </c>
      <c r="G81" s="2" t="s">
        <v>18</v>
      </c>
      <c r="H81" s="2" t="s">
        <v>19</v>
      </c>
      <c r="I81" s="2" t="s">
        <v>43</v>
      </c>
      <c r="J81" s="3">
        <v>5630.47</v>
      </c>
      <c r="K81" s="3">
        <v>0</v>
      </c>
      <c r="L81" s="3">
        <v>0</v>
      </c>
      <c r="M81" s="3">
        <v>0</v>
      </c>
      <c r="N81" s="9">
        <v>5630.47</v>
      </c>
      <c r="O81" s="11">
        <f>+N81+N80+N79+N78</f>
        <v>304126.58999999997</v>
      </c>
    </row>
    <row r="82" spans="1:15" x14ac:dyDescent="0.35">
      <c r="A82" s="2" t="s">
        <v>13</v>
      </c>
      <c r="B82" s="2" t="s">
        <v>13</v>
      </c>
      <c r="C82" s="2" t="s">
        <v>14</v>
      </c>
      <c r="D82" s="2" t="s">
        <v>15</v>
      </c>
      <c r="E82" s="2" t="s">
        <v>16</v>
      </c>
      <c r="F82" s="2" t="s">
        <v>17</v>
      </c>
      <c r="G82" s="2" t="s">
        <v>18</v>
      </c>
      <c r="H82" s="2" t="s">
        <v>19</v>
      </c>
      <c r="I82" s="2" t="s">
        <v>44</v>
      </c>
      <c r="J82" s="3">
        <v>2755521.19</v>
      </c>
      <c r="K82" s="3">
        <v>22230.34</v>
      </c>
      <c r="L82" s="3">
        <v>0</v>
      </c>
      <c r="M82" s="3">
        <v>0</v>
      </c>
      <c r="N82" s="9">
        <v>2777751.5300000003</v>
      </c>
    </row>
    <row r="83" spans="1:15" x14ac:dyDescent="0.35">
      <c r="A83" s="2" t="s">
        <v>13</v>
      </c>
      <c r="B83" s="2" t="s">
        <v>13</v>
      </c>
      <c r="C83" s="2" t="s">
        <v>14</v>
      </c>
      <c r="D83" s="2" t="s">
        <v>15</v>
      </c>
      <c r="E83" s="2" t="s">
        <v>16</v>
      </c>
      <c r="F83" s="2" t="s">
        <v>17</v>
      </c>
      <c r="G83" s="2" t="s">
        <v>55</v>
      </c>
      <c r="H83" s="2" t="s">
        <v>56</v>
      </c>
      <c r="I83" s="2" t="s">
        <v>44</v>
      </c>
      <c r="J83" s="3">
        <v>84121.37</v>
      </c>
      <c r="K83" s="3">
        <v>0</v>
      </c>
      <c r="L83" s="3">
        <v>0</v>
      </c>
      <c r="M83" s="3">
        <v>0</v>
      </c>
      <c r="N83" s="9">
        <v>84121.37</v>
      </c>
    </row>
    <row r="84" spans="1:15" x14ac:dyDescent="0.35">
      <c r="A84" s="2" t="s">
        <v>13</v>
      </c>
      <c r="B84" s="2" t="s">
        <v>13</v>
      </c>
      <c r="C84" s="2" t="s">
        <v>14</v>
      </c>
      <c r="D84" s="2" t="s">
        <v>63</v>
      </c>
      <c r="E84" s="2" t="s">
        <v>16</v>
      </c>
      <c r="F84" s="2" t="s">
        <v>17</v>
      </c>
      <c r="G84" s="2" t="s">
        <v>18</v>
      </c>
      <c r="H84" s="2" t="s">
        <v>19</v>
      </c>
      <c r="I84" s="2" t="s">
        <v>44</v>
      </c>
      <c r="J84" s="3">
        <v>7858.53</v>
      </c>
      <c r="K84" s="3">
        <v>0</v>
      </c>
      <c r="L84" s="3">
        <v>0</v>
      </c>
      <c r="M84" s="3">
        <v>0</v>
      </c>
      <c r="N84" s="9">
        <v>7858.53</v>
      </c>
    </row>
    <row r="85" spans="1:15" x14ac:dyDescent="0.35">
      <c r="A85" s="2" t="s">
        <v>13</v>
      </c>
      <c r="B85" s="2" t="s">
        <v>13</v>
      </c>
      <c r="C85" s="2" t="s">
        <v>14</v>
      </c>
      <c r="D85" s="2" t="s">
        <v>78</v>
      </c>
      <c r="E85" s="2" t="s">
        <v>16</v>
      </c>
      <c r="F85" s="2" t="s">
        <v>17</v>
      </c>
      <c r="G85" s="2" t="s">
        <v>18</v>
      </c>
      <c r="H85" s="2" t="s">
        <v>19</v>
      </c>
      <c r="I85" s="2" t="s">
        <v>44</v>
      </c>
      <c r="J85" s="3">
        <v>3787444.51</v>
      </c>
      <c r="K85" s="3">
        <v>0</v>
      </c>
      <c r="L85" s="3">
        <v>0</v>
      </c>
      <c r="M85" s="3">
        <v>0</v>
      </c>
      <c r="N85" s="9">
        <v>3787444.51</v>
      </c>
      <c r="O85" s="11">
        <f>+N85+N84+N83+N82</f>
        <v>6657175.9399999995</v>
      </c>
    </row>
    <row r="86" spans="1:15" x14ac:dyDescent="0.35">
      <c r="A86" s="2" t="s">
        <v>13</v>
      </c>
      <c r="B86" s="2" t="s">
        <v>13</v>
      </c>
      <c r="C86" s="2" t="s">
        <v>14</v>
      </c>
      <c r="D86" s="2" t="s">
        <v>15</v>
      </c>
      <c r="E86" s="2" t="s">
        <v>16</v>
      </c>
      <c r="F86" s="2" t="s">
        <v>17</v>
      </c>
      <c r="G86" s="2" t="s">
        <v>18</v>
      </c>
      <c r="H86" s="2" t="s">
        <v>19</v>
      </c>
      <c r="I86" s="2" t="s">
        <v>45</v>
      </c>
      <c r="J86" s="3">
        <v>115103.79000000001</v>
      </c>
      <c r="K86" s="3">
        <v>0</v>
      </c>
      <c r="L86" s="3">
        <v>0</v>
      </c>
      <c r="M86" s="3">
        <v>0</v>
      </c>
      <c r="N86" s="9">
        <v>115103.79000000001</v>
      </c>
    </row>
    <row r="87" spans="1:15" x14ac:dyDescent="0.35">
      <c r="A87" s="2" t="s">
        <v>13</v>
      </c>
      <c r="B87" s="2" t="s">
        <v>13</v>
      </c>
      <c r="C87" s="2" t="s">
        <v>14</v>
      </c>
      <c r="D87" s="2" t="s">
        <v>63</v>
      </c>
      <c r="E87" s="2" t="s">
        <v>16</v>
      </c>
      <c r="F87" s="2" t="s">
        <v>17</v>
      </c>
      <c r="G87" s="2" t="s">
        <v>18</v>
      </c>
      <c r="H87" s="2" t="s">
        <v>19</v>
      </c>
      <c r="I87" s="2" t="s">
        <v>45</v>
      </c>
      <c r="J87" s="3">
        <v>13660.6</v>
      </c>
      <c r="K87" s="3">
        <v>0</v>
      </c>
      <c r="L87" s="3">
        <v>0</v>
      </c>
      <c r="M87" s="3">
        <v>0</v>
      </c>
      <c r="N87" s="9">
        <v>13660.6</v>
      </c>
    </row>
    <row r="88" spans="1:15" x14ac:dyDescent="0.35">
      <c r="A88" s="2" t="s">
        <v>13</v>
      </c>
      <c r="B88" s="2" t="s">
        <v>13</v>
      </c>
      <c r="C88" s="2" t="s">
        <v>14</v>
      </c>
      <c r="D88" s="2" t="s">
        <v>63</v>
      </c>
      <c r="E88" s="2" t="s">
        <v>16</v>
      </c>
      <c r="F88" s="2" t="s">
        <v>17</v>
      </c>
      <c r="G88" s="2" t="s">
        <v>55</v>
      </c>
      <c r="H88" s="2" t="s">
        <v>56</v>
      </c>
      <c r="I88" s="2" t="s">
        <v>45</v>
      </c>
      <c r="J88" s="3">
        <v>28689.64</v>
      </c>
      <c r="K88" s="3">
        <v>0</v>
      </c>
      <c r="L88" s="3">
        <v>0</v>
      </c>
      <c r="M88" s="3">
        <v>0</v>
      </c>
      <c r="N88" s="9">
        <v>28689.64</v>
      </c>
    </row>
    <row r="89" spans="1:15" x14ac:dyDescent="0.35">
      <c r="A89" s="2" t="s">
        <v>13</v>
      </c>
      <c r="B89" s="2" t="s">
        <v>13</v>
      </c>
      <c r="C89" s="2" t="s">
        <v>14</v>
      </c>
      <c r="D89" s="2" t="s">
        <v>78</v>
      </c>
      <c r="E89" s="2" t="s">
        <v>16</v>
      </c>
      <c r="F89" s="2" t="s">
        <v>17</v>
      </c>
      <c r="G89" s="2" t="s">
        <v>18</v>
      </c>
      <c r="H89" s="2" t="s">
        <v>19</v>
      </c>
      <c r="I89" s="2" t="s">
        <v>45</v>
      </c>
      <c r="J89" s="3">
        <v>52956.03</v>
      </c>
      <c r="K89" s="3">
        <v>0</v>
      </c>
      <c r="L89" s="3">
        <v>0</v>
      </c>
      <c r="M89" s="3">
        <v>0</v>
      </c>
      <c r="N89" s="9">
        <v>52956.03</v>
      </c>
      <c r="O89" s="11">
        <f>+N89+N88+N87+N86</f>
        <v>210410.06</v>
      </c>
    </row>
    <row r="90" spans="1:15" x14ac:dyDescent="0.35">
      <c r="A90" s="2" t="s">
        <v>13</v>
      </c>
      <c r="B90" s="2" t="s">
        <v>13</v>
      </c>
      <c r="C90" s="2" t="s">
        <v>14</v>
      </c>
      <c r="D90" s="2" t="s">
        <v>15</v>
      </c>
      <c r="E90" s="2" t="s">
        <v>16</v>
      </c>
      <c r="F90" s="2" t="s">
        <v>17</v>
      </c>
      <c r="G90" s="2" t="s">
        <v>18</v>
      </c>
      <c r="H90" s="2" t="s">
        <v>19</v>
      </c>
      <c r="I90" s="2" t="s">
        <v>46</v>
      </c>
      <c r="J90" s="3">
        <v>858432.08000000007</v>
      </c>
      <c r="K90" s="3">
        <v>372751.12</v>
      </c>
      <c r="L90" s="3">
        <v>0</v>
      </c>
      <c r="M90" s="3">
        <v>0</v>
      </c>
      <c r="N90" s="9">
        <v>1231183.2</v>
      </c>
    </row>
    <row r="91" spans="1:15" x14ac:dyDescent="0.35">
      <c r="A91" s="2" t="s">
        <v>13</v>
      </c>
      <c r="B91" s="2" t="s">
        <v>13</v>
      </c>
      <c r="C91" s="2" t="s">
        <v>14</v>
      </c>
      <c r="D91" s="2" t="s">
        <v>78</v>
      </c>
      <c r="E91" s="2" t="s">
        <v>16</v>
      </c>
      <c r="F91" s="2" t="s">
        <v>17</v>
      </c>
      <c r="G91" s="2" t="s">
        <v>18</v>
      </c>
      <c r="H91" s="2" t="s">
        <v>19</v>
      </c>
      <c r="I91" s="2" t="s">
        <v>46</v>
      </c>
      <c r="J91" s="3">
        <v>411242.64</v>
      </c>
      <c r="K91" s="3">
        <v>0</v>
      </c>
      <c r="L91" s="3">
        <v>0</v>
      </c>
      <c r="M91" s="3">
        <v>0</v>
      </c>
      <c r="N91" s="9">
        <v>411242.64</v>
      </c>
      <c r="O91" s="11">
        <f>+N91+N90</f>
        <v>1642425.8399999999</v>
      </c>
    </row>
    <row r="92" spans="1:15" x14ac:dyDescent="0.35">
      <c r="A92" s="2" t="s">
        <v>13</v>
      </c>
      <c r="B92" s="2" t="s">
        <v>13</v>
      </c>
      <c r="C92" s="2" t="s">
        <v>14</v>
      </c>
      <c r="D92" s="2" t="s">
        <v>15</v>
      </c>
      <c r="E92" s="2" t="s">
        <v>16</v>
      </c>
      <c r="F92" s="2" t="s">
        <v>17</v>
      </c>
      <c r="G92" s="2" t="s">
        <v>18</v>
      </c>
      <c r="H92" s="2" t="s">
        <v>19</v>
      </c>
      <c r="I92" s="2" t="s">
        <v>47</v>
      </c>
      <c r="J92" s="3">
        <v>29311656.239999998</v>
      </c>
      <c r="K92" s="3">
        <v>1365242.37</v>
      </c>
      <c r="L92" s="3">
        <v>0</v>
      </c>
      <c r="M92" s="3">
        <v>0</v>
      </c>
      <c r="N92" s="9">
        <v>30676898.609999999</v>
      </c>
    </row>
    <row r="93" spans="1:15" x14ac:dyDescent="0.35">
      <c r="A93" s="2" t="s">
        <v>13</v>
      </c>
      <c r="B93" s="2" t="s">
        <v>13</v>
      </c>
      <c r="C93" s="2" t="s">
        <v>14</v>
      </c>
      <c r="D93" s="2" t="s">
        <v>15</v>
      </c>
      <c r="E93" s="2" t="s">
        <v>16</v>
      </c>
      <c r="F93" s="2" t="s">
        <v>17</v>
      </c>
      <c r="G93" s="2" t="s">
        <v>55</v>
      </c>
      <c r="H93" s="2" t="s">
        <v>56</v>
      </c>
      <c r="I93" s="2" t="s">
        <v>47</v>
      </c>
      <c r="J93" s="3">
        <v>201425.36000000002</v>
      </c>
      <c r="K93" s="3">
        <v>0</v>
      </c>
      <c r="L93" s="3">
        <v>0</v>
      </c>
      <c r="M93" s="3">
        <v>0</v>
      </c>
      <c r="N93" s="9">
        <v>201425.36000000002</v>
      </c>
    </row>
    <row r="94" spans="1:15" x14ac:dyDescent="0.35">
      <c r="A94" s="2" t="s">
        <v>13</v>
      </c>
      <c r="B94" s="2" t="s">
        <v>13</v>
      </c>
      <c r="C94" s="2" t="s">
        <v>14</v>
      </c>
      <c r="D94" s="2" t="s">
        <v>63</v>
      </c>
      <c r="E94" s="2" t="s">
        <v>16</v>
      </c>
      <c r="F94" s="2" t="s">
        <v>17</v>
      </c>
      <c r="G94" s="2" t="s">
        <v>18</v>
      </c>
      <c r="H94" s="2" t="s">
        <v>19</v>
      </c>
      <c r="I94" s="2" t="s">
        <v>47</v>
      </c>
      <c r="J94" s="3">
        <v>188198.09</v>
      </c>
      <c r="K94" s="3">
        <v>0</v>
      </c>
      <c r="L94" s="3">
        <v>0</v>
      </c>
      <c r="M94" s="3">
        <v>0</v>
      </c>
      <c r="N94" s="9">
        <v>188198.09</v>
      </c>
    </row>
    <row r="95" spans="1:15" x14ac:dyDescent="0.35">
      <c r="A95" s="2" t="s">
        <v>13</v>
      </c>
      <c r="B95" s="2" t="s">
        <v>13</v>
      </c>
      <c r="C95" s="2" t="s">
        <v>14</v>
      </c>
      <c r="D95" s="2" t="s">
        <v>63</v>
      </c>
      <c r="E95" s="2" t="s">
        <v>16</v>
      </c>
      <c r="F95" s="2" t="s">
        <v>17</v>
      </c>
      <c r="G95" s="2" t="s">
        <v>55</v>
      </c>
      <c r="H95" s="2" t="s">
        <v>56</v>
      </c>
      <c r="I95" s="2" t="s">
        <v>47</v>
      </c>
      <c r="J95" s="3">
        <v>55803.53</v>
      </c>
      <c r="K95" s="3">
        <v>0</v>
      </c>
      <c r="L95" s="3">
        <v>0</v>
      </c>
      <c r="M95" s="3">
        <v>0</v>
      </c>
      <c r="N95" s="9">
        <v>55803.53</v>
      </c>
    </row>
    <row r="96" spans="1:15" x14ac:dyDescent="0.35">
      <c r="A96" s="2" t="s">
        <v>13</v>
      </c>
      <c r="B96" s="2" t="s">
        <v>13</v>
      </c>
      <c r="C96" s="2" t="s">
        <v>14</v>
      </c>
      <c r="D96" s="2" t="s">
        <v>78</v>
      </c>
      <c r="E96" s="2" t="s">
        <v>16</v>
      </c>
      <c r="F96" s="2" t="s">
        <v>17</v>
      </c>
      <c r="G96" s="2" t="s">
        <v>18</v>
      </c>
      <c r="H96" s="2" t="s">
        <v>19</v>
      </c>
      <c r="I96" s="2" t="s">
        <v>47</v>
      </c>
      <c r="J96" s="3">
        <v>805808.43</v>
      </c>
      <c r="K96" s="3">
        <v>10565.61</v>
      </c>
      <c r="L96" s="3">
        <v>0</v>
      </c>
      <c r="M96" s="3">
        <v>0</v>
      </c>
      <c r="N96" s="9">
        <v>816374.04</v>
      </c>
    </row>
    <row r="97" spans="1:16" x14ac:dyDescent="0.35">
      <c r="A97" s="2" t="s">
        <v>13</v>
      </c>
      <c r="B97" s="2" t="s">
        <v>13</v>
      </c>
      <c r="C97" s="2" t="s">
        <v>14</v>
      </c>
      <c r="D97" s="2" t="s">
        <v>15</v>
      </c>
      <c r="E97" s="2" t="s">
        <v>16</v>
      </c>
      <c r="F97" s="2" t="s">
        <v>17</v>
      </c>
      <c r="G97" s="2" t="s">
        <v>18</v>
      </c>
      <c r="H97" s="2" t="s">
        <v>19</v>
      </c>
      <c r="I97" s="2" t="s">
        <v>48</v>
      </c>
      <c r="J97" s="3">
        <v>1481254.44</v>
      </c>
      <c r="K97" s="3">
        <v>0</v>
      </c>
      <c r="L97" s="3">
        <v>0</v>
      </c>
      <c r="M97" s="3">
        <v>0</v>
      </c>
      <c r="N97" s="9">
        <v>1481254.44</v>
      </c>
      <c r="O97" s="11">
        <f>+N97+N96+N95+N94+N93+N92</f>
        <v>33419954.07</v>
      </c>
    </row>
    <row r="98" spans="1:16" x14ac:dyDescent="0.35">
      <c r="A98" s="2" t="s">
        <v>13</v>
      </c>
      <c r="B98" s="2" t="s">
        <v>13</v>
      </c>
      <c r="C98" s="2" t="s">
        <v>14</v>
      </c>
      <c r="D98" s="2" t="s">
        <v>15</v>
      </c>
      <c r="E98" s="2" t="s">
        <v>16</v>
      </c>
      <c r="F98" s="2" t="s">
        <v>17</v>
      </c>
      <c r="G98" s="2" t="s">
        <v>18</v>
      </c>
      <c r="H98" s="2" t="s">
        <v>19</v>
      </c>
      <c r="I98" s="2" t="s">
        <v>49</v>
      </c>
      <c r="J98" s="3">
        <v>1379133.6600000001</v>
      </c>
      <c r="K98" s="3">
        <v>0</v>
      </c>
      <c r="L98" s="3">
        <v>0</v>
      </c>
      <c r="M98" s="3">
        <v>0</v>
      </c>
      <c r="N98" s="9">
        <v>1379133.6600000001</v>
      </c>
    </row>
    <row r="99" spans="1:16" x14ac:dyDescent="0.35">
      <c r="A99" s="2" t="s">
        <v>13</v>
      </c>
      <c r="B99" s="2" t="s">
        <v>13</v>
      </c>
      <c r="C99" s="2" t="s">
        <v>14</v>
      </c>
      <c r="D99" s="2" t="s">
        <v>15</v>
      </c>
      <c r="E99" s="2" t="s">
        <v>16</v>
      </c>
      <c r="F99" s="2" t="s">
        <v>17</v>
      </c>
      <c r="G99" s="2" t="s">
        <v>55</v>
      </c>
      <c r="H99" s="2" t="s">
        <v>56</v>
      </c>
      <c r="I99" s="2" t="s">
        <v>49</v>
      </c>
      <c r="J99" s="3">
        <v>44442.239999999998</v>
      </c>
      <c r="K99" s="3">
        <v>0</v>
      </c>
      <c r="L99" s="3">
        <v>0</v>
      </c>
      <c r="M99" s="3">
        <v>0</v>
      </c>
      <c r="N99" s="9">
        <v>44442.239999999998</v>
      </c>
    </row>
    <row r="100" spans="1:16" x14ac:dyDescent="0.35">
      <c r="A100" s="2" t="s">
        <v>13</v>
      </c>
      <c r="B100" s="2" t="s">
        <v>13</v>
      </c>
      <c r="C100" s="2" t="s">
        <v>14</v>
      </c>
      <c r="D100" s="2" t="s">
        <v>63</v>
      </c>
      <c r="E100" s="2" t="s">
        <v>16</v>
      </c>
      <c r="F100" s="2" t="s">
        <v>17</v>
      </c>
      <c r="G100" s="2" t="s">
        <v>18</v>
      </c>
      <c r="H100" s="2" t="s">
        <v>19</v>
      </c>
      <c r="I100" s="2" t="s">
        <v>49</v>
      </c>
      <c r="J100" s="3">
        <v>272784.24</v>
      </c>
      <c r="K100" s="3">
        <v>0</v>
      </c>
      <c r="L100" s="3">
        <v>0</v>
      </c>
      <c r="M100" s="3">
        <v>0</v>
      </c>
      <c r="N100" s="9">
        <v>272784.24</v>
      </c>
    </row>
    <row r="101" spans="1:16" x14ac:dyDescent="0.35">
      <c r="A101" s="2" t="s">
        <v>13</v>
      </c>
      <c r="B101" s="2" t="s">
        <v>13</v>
      </c>
      <c r="C101" s="2" t="s">
        <v>14</v>
      </c>
      <c r="D101" s="2" t="s">
        <v>63</v>
      </c>
      <c r="E101" s="2" t="s">
        <v>16</v>
      </c>
      <c r="F101" s="2" t="s">
        <v>17</v>
      </c>
      <c r="G101" s="2" t="s">
        <v>55</v>
      </c>
      <c r="H101" s="2" t="s">
        <v>56</v>
      </c>
      <c r="I101" s="2" t="s">
        <v>49</v>
      </c>
      <c r="J101" s="3">
        <v>44604.04</v>
      </c>
      <c r="K101" s="3">
        <v>0</v>
      </c>
      <c r="L101" s="3">
        <v>0</v>
      </c>
      <c r="M101" s="3">
        <v>0</v>
      </c>
      <c r="N101" s="9">
        <v>44604.04</v>
      </c>
    </row>
    <row r="102" spans="1:16" x14ac:dyDescent="0.35">
      <c r="A102" s="2" t="s">
        <v>13</v>
      </c>
      <c r="B102" s="2" t="s">
        <v>13</v>
      </c>
      <c r="C102" s="2" t="s">
        <v>14</v>
      </c>
      <c r="D102" s="2" t="s">
        <v>78</v>
      </c>
      <c r="E102" s="2" t="s">
        <v>16</v>
      </c>
      <c r="F102" s="2" t="s">
        <v>17</v>
      </c>
      <c r="G102" s="2" t="s">
        <v>18</v>
      </c>
      <c r="H102" s="2" t="s">
        <v>19</v>
      </c>
      <c r="I102" s="2" t="s">
        <v>49</v>
      </c>
      <c r="J102" s="3">
        <v>706892.09</v>
      </c>
      <c r="K102" s="3">
        <v>0</v>
      </c>
      <c r="L102" s="3">
        <v>0</v>
      </c>
      <c r="M102" s="3">
        <v>0</v>
      </c>
      <c r="N102" s="9">
        <v>706892.09</v>
      </c>
      <c r="O102" s="11">
        <f>+N102+N101+N100+N99+N98</f>
        <v>2447856.2700000005</v>
      </c>
    </row>
    <row r="103" spans="1:16" x14ac:dyDescent="0.35">
      <c r="A103" s="2" t="s">
        <v>13</v>
      </c>
      <c r="B103" s="2" t="s">
        <v>13</v>
      </c>
      <c r="C103" s="2" t="s">
        <v>14</v>
      </c>
      <c r="D103" s="2" t="s">
        <v>15</v>
      </c>
      <c r="E103" s="2" t="s">
        <v>16</v>
      </c>
      <c r="F103" s="2" t="s">
        <v>17</v>
      </c>
      <c r="G103" s="2" t="s">
        <v>18</v>
      </c>
      <c r="H103" s="2" t="s">
        <v>19</v>
      </c>
      <c r="I103" s="2" t="s">
        <v>50</v>
      </c>
      <c r="J103" s="3">
        <v>158819.18</v>
      </c>
      <c r="K103" s="3">
        <v>0</v>
      </c>
      <c r="L103" s="3">
        <v>0</v>
      </c>
      <c r="M103" s="3">
        <v>0</v>
      </c>
      <c r="N103" s="9">
        <v>158819.18</v>
      </c>
      <c r="O103" s="11">
        <f>+N103</f>
        <v>158819.18</v>
      </c>
    </row>
    <row r="104" spans="1:16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3"/>
      <c r="K104" s="3"/>
      <c r="L104" s="3"/>
      <c r="M104" s="3"/>
      <c r="N104" s="9"/>
      <c r="O104" s="11">
        <f>+SUM(N62:N103)</f>
        <v>98311405.260000005</v>
      </c>
      <c r="P104" s="7" t="s">
        <v>100</v>
      </c>
    </row>
    <row r="105" spans="1:16" x14ac:dyDescent="0.35">
      <c r="A105" s="2" t="s">
        <v>13</v>
      </c>
      <c r="B105" s="2" t="s">
        <v>13</v>
      </c>
      <c r="C105" s="2" t="s">
        <v>14</v>
      </c>
      <c r="D105" s="2" t="s">
        <v>63</v>
      </c>
      <c r="E105" s="2" t="s">
        <v>16</v>
      </c>
      <c r="F105" s="2" t="s">
        <v>17</v>
      </c>
      <c r="G105" s="2" t="s">
        <v>55</v>
      </c>
      <c r="H105" s="2" t="s">
        <v>56</v>
      </c>
      <c r="I105" s="2" t="s">
        <v>77</v>
      </c>
      <c r="J105" s="3">
        <v>0</v>
      </c>
      <c r="K105" s="3">
        <v>0</v>
      </c>
      <c r="L105" s="3">
        <v>0</v>
      </c>
      <c r="M105" s="3">
        <v>0</v>
      </c>
      <c r="N105" s="9">
        <v>0</v>
      </c>
    </row>
    <row r="106" spans="1:16" x14ac:dyDescent="0.35">
      <c r="A106" s="2" t="s">
        <v>13</v>
      </c>
      <c r="B106" s="2" t="s">
        <v>13</v>
      </c>
      <c r="C106" s="2" t="s">
        <v>14</v>
      </c>
      <c r="D106" s="2" t="s">
        <v>63</v>
      </c>
      <c r="E106" s="2" t="s">
        <v>16</v>
      </c>
      <c r="F106" s="2" t="s">
        <v>17</v>
      </c>
      <c r="G106" s="2" t="s">
        <v>18</v>
      </c>
      <c r="H106" s="2" t="s">
        <v>19</v>
      </c>
      <c r="I106" s="2" t="s">
        <v>73</v>
      </c>
      <c r="J106" s="3">
        <v>0</v>
      </c>
      <c r="K106" s="3">
        <v>0</v>
      </c>
      <c r="L106" s="3">
        <v>0</v>
      </c>
      <c r="M106" s="3">
        <v>0</v>
      </c>
      <c r="N106" s="9">
        <v>0</v>
      </c>
    </row>
    <row r="107" spans="1:16" x14ac:dyDescent="0.35">
      <c r="A107" s="2" t="s">
        <v>13</v>
      </c>
      <c r="B107" s="2" t="s">
        <v>13</v>
      </c>
      <c r="C107" s="2" t="s">
        <v>14</v>
      </c>
      <c r="D107" s="2" t="s">
        <v>63</v>
      </c>
      <c r="E107" s="2" t="s">
        <v>16</v>
      </c>
      <c r="F107" s="2" t="s">
        <v>17</v>
      </c>
      <c r="G107" s="2" t="s">
        <v>55</v>
      </c>
      <c r="H107" s="2" t="s">
        <v>56</v>
      </c>
      <c r="I107" s="2" t="s">
        <v>73</v>
      </c>
      <c r="J107" s="3">
        <v>0</v>
      </c>
      <c r="K107" s="3">
        <v>0</v>
      </c>
      <c r="L107" s="3">
        <v>0</v>
      </c>
      <c r="M107" s="3">
        <v>0</v>
      </c>
      <c r="N107" s="9">
        <v>0</v>
      </c>
    </row>
    <row r="108" spans="1:16" x14ac:dyDescent="0.35">
      <c r="A108" s="2" t="s">
        <v>13</v>
      </c>
      <c r="B108" s="2" t="s">
        <v>13</v>
      </c>
      <c r="C108" s="2" t="s">
        <v>14</v>
      </c>
      <c r="D108" s="2" t="s">
        <v>63</v>
      </c>
      <c r="E108" s="2" t="s">
        <v>16</v>
      </c>
      <c r="F108" s="2" t="s">
        <v>17</v>
      </c>
      <c r="G108" s="2" t="s">
        <v>18</v>
      </c>
      <c r="H108" s="2" t="s">
        <v>19</v>
      </c>
      <c r="I108" s="2" t="s">
        <v>74</v>
      </c>
      <c r="J108" s="3">
        <v>0</v>
      </c>
      <c r="K108" s="3">
        <v>0</v>
      </c>
      <c r="L108" s="3">
        <v>0</v>
      </c>
      <c r="M108" s="3">
        <v>0</v>
      </c>
      <c r="N108" s="9">
        <v>0</v>
      </c>
    </row>
    <row r="109" spans="1:16" x14ac:dyDescent="0.35">
      <c r="A109" s="2" t="s">
        <v>13</v>
      </c>
      <c r="B109" s="2" t="s">
        <v>13</v>
      </c>
      <c r="C109" s="2" t="s">
        <v>14</v>
      </c>
      <c r="D109" s="2" t="s">
        <v>63</v>
      </c>
      <c r="E109" s="2" t="s">
        <v>16</v>
      </c>
      <c r="F109" s="2" t="s">
        <v>17</v>
      </c>
      <c r="G109" s="2" t="s">
        <v>55</v>
      </c>
      <c r="H109" s="2" t="s">
        <v>56</v>
      </c>
      <c r="I109" s="2" t="s">
        <v>74</v>
      </c>
      <c r="J109" s="3">
        <v>0</v>
      </c>
      <c r="K109" s="3">
        <v>0</v>
      </c>
      <c r="L109" s="3">
        <v>0</v>
      </c>
      <c r="M109" s="3">
        <v>0</v>
      </c>
      <c r="N109" s="9">
        <v>0</v>
      </c>
    </row>
    <row r="110" spans="1:16" x14ac:dyDescent="0.35">
      <c r="A110" s="2" t="s">
        <v>13</v>
      </c>
      <c r="B110" s="2" t="s">
        <v>13</v>
      </c>
      <c r="C110" s="2" t="s">
        <v>14</v>
      </c>
      <c r="D110" s="2" t="s">
        <v>63</v>
      </c>
      <c r="E110" s="2" t="s">
        <v>16</v>
      </c>
      <c r="F110" s="2" t="s">
        <v>17</v>
      </c>
      <c r="G110" s="2" t="s">
        <v>18</v>
      </c>
      <c r="H110" s="2" t="s">
        <v>19</v>
      </c>
      <c r="I110" s="2" t="s">
        <v>75</v>
      </c>
      <c r="J110" s="3">
        <v>0</v>
      </c>
      <c r="K110" s="3">
        <v>0</v>
      </c>
      <c r="L110" s="3">
        <v>0</v>
      </c>
      <c r="M110" s="3">
        <v>0</v>
      </c>
      <c r="N110" s="9">
        <v>0</v>
      </c>
    </row>
    <row r="111" spans="1:16" x14ac:dyDescent="0.35">
      <c r="A111" s="2" t="s">
        <v>13</v>
      </c>
      <c r="B111" s="2" t="s">
        <v>13</v>
      </c>
      <c r="C111" s="2" t="s">
        <v>14</v>
      </c>
      <c r="D111" s="2" t="s">
        <v>63</v>
      </c>
      <c r="E111" s="2" t="s">
        <v>16</v>
      </c>
      <c r="F111" s="2" t="s">
        <v>17</v>
      </c>
      <c r="G111" s="2" t="s">
        <v>55</v>
      </c>
      <c r="H111" s="2" t="s">
        <v>56</v>
      </c>
      <c r="I111" s="2" t="s">
        <v>75</v>
      </c>
      <c r="J111" s="3">
        <v>0</v>
      </c>
      <c r="K111" s="3">
        <v>0</v>
      </c>
      <c r="L111" s="3">
        <v>0</v>
      </c>
      <c r="M111" s="3">
        <v>0</v>
      </c>
      <c r="N111" s="9">
        <v>0</v>
      </c>
    </row>
    <row r="112" spans="1:16" x14ac:dyDescent="0.35">
      <c r="A112" s="2" t="s">
        <v>13</v>
      </c>
      <c r="B112" s="2" t="s">
        <v>13</v>
      </c>
      <c r="C112" s="2" t="s">
        <v>14</v>
      </c>
      <c r="D112" s="2" t="s">
        <v>63</v>
      </c>
      <c r="E112" s="2" t="s">
        <v>16</v>
      </c>
      <c r="F112" s="2" t="s">
        <v>17</v>
      </c>
      <c r="G112" s="2" t="s">
        <v>18</v>
      </c>
      <c r="H112" s="2" t="s">
        <v>19</v>
      </c>
      <c r="I112" s="2" t="s">
        <v>76</v>
      </c>
      <c r="J112" s="3">
        <v>0</v>
      </c>
      <c r="K112" s="3">
        <v>0</v>
      </c>
      <c r="L112" s="3">
        <v>0</v>
      </c>
      <c r="M112" s="3">
        <v>0</v>
      </c>
      <c r="N112" s="9">
        <v>0</v>
      </c>
    </row>
    <row r="113" spans="1:14" x14ac:dyDescent="0.35">
      <c r="A113" s="2" t="s">
        <v>13</v>
      </c>
      <c r="B113" s="2" t="s">
        <v>13</v>
      </c>
      <c r="C113" s="2" t="s">
        <v>14</v>
      </c>
      <c r="D113" s="2" t="s">
        <v>63</v>
      </c>
      <c r="E113" s="2" t="s">
        <v>16</v>
      </c>
      <c r="F113" s="2" t="s">
        <v>17</v>
      </c>
      <c r="G113" s="2" t="s">
        <v>55</v>
      </c>
      <c r="H113" s="2" t="s">
        <v>56</v>
      </c>
      <c r="I113" s="2" t="s">
        <v>76</v>
      </c>
      <c r="J113" s="3">
        <v>0</v>
      </c>
      <c r="K113" s="3">
        <v>0</v>
      </c>
      <c r="L113" s="3">
        <v>0</v>
      </c>
      <c r="M113" s="3">
        <v>0</v>
      </c>
      <c r="N113" s="9">
        <v>0</v>
      </c>
    </row>
    <row r="114" spans="1:14" x14ac:dyDescent="0.35">
      <c r="A114" s="2" t="s">
        <v>13</v>
      </c>
      <c r="B114" s="2" t="s">
        <v>13</v>
      </c>
      <c r="C114" s="2" t="s">
        <v>14</v>
      </c>
      <c r="D114" s="2" t="s">
        <v>78</v>
      </c>
      <c r="E114" s="2" t="s">
        <v>16</v>
      </c>
      <c r="F114" s="2" t="s">
        <v>17</v>
      </c>
      <c r="G114" s="2" t="s">
        <v>18</v>
      </c>
      <c r="H114" s="2" t="s">
        <v>19</v>
      </c>
      <c r="I114" s="2" t="s">
        <v>89</v>
      </c>
      <c r="J114" s="3">
        <v>0</v>
      </c>
      <c r="K114" s="3">
        <v>0</v>
      </c>
      <c r="L114" s="3">
        <v>0</v>
      </c>
      <c r="M114" s="3">
        <v>0</v>
      </c>
      <c r="N114" s="9">
        <v>0</v>
      </c>
    </row>
    <row r="115" spans="1:14" x14ac:dyDescent="0.35">
      <c r="A115" s="2" t="s">
        <v>13</v>
      </c>
      <c r="B115" s="2" t="s">
        <v>13</v>
      </c>
      <c r="C115" s="2" t="s">
        <v>14</v>
      </c>
      <c r="D115" s="2" t="s">
        <v>78</v>
      </c>
      <c r="E115" s="2" t="s">
        <v>16</v>
      </c>
      <c r="F115" s="2" t="s">
        <v>17</v>
      </c>
      <c r="G115" s="2" t="s">
        <v>18</v>
      </c>
      <c r="H115" s="2" t="s">
        <v>19</v>
      </c>
      <c r="I115" s="2" t="s">
        <v>90</v>
      </c>
      <c r="J115" s="3">
        <v>0</v>
      </c>
      <c r="K115" s="3">
        <v>0</v>
      </c>
      <c r="L115" s="3">
        <v>0</v>
      </c>
      <c r="M115" s="3">
        <v>0</v>
      </c>
      <c r="N115" s="9">
        <v>0</v>
      </c>
    </row>
    <row r="116" spans="1:14" x14ac:dyDescent="0.35">
      <c r="A116" s="2" t="s">
        <v>13</v>
      </c>
      <c r="B116" s="2" t="s">
        <v>13</v>
      </c>
      <c r="C116" s="2" t="s">
        <v>14</v>
      </c>
      <c r="D116" s="2" t="s">
        <v>15</v>
      </c>
      <c r="E116" s="2" t="s">
        <v>16</v>
      </c>
      <c r="F116" s="2" t="s">
        <v>17</v>
      </c>
      <c r="G116" s="2" t="s">
        <v>18</v>
      </c>
      <c r="H116" s="2" t="s">
        <v>19</v>
      </c>
      <c r="I116" s="2" t="s">
        <v>51</v>
      </c>
      <c r="J116" s="3">
        <v>0</v>
      </c>
      <c r="K116" s="3">
        <v>0</v>
      </c>
      <c r="L116" s="3">
        <v>0</v>
      </c>
      <c r="M116" s="3">
        <v>0</v>
      </c>
      <c r="N116" s="9">
        <v>0</v>
      </c>
    </row>
    <row r="117" spans="1:14" x14ac:dyDescent="0.35">
      <c r="A117" s="2" t="s">
        <v>13</v>
      </c>
      <c r="B117" s="2" t="s">
        <v>13</v>
      </c>
      <c r="C117" s="2" t="s">
        <v>14</v>
      </c>
      <c r="D117" s="2" t="s">
        <v>15</v>
      </c>
      <c r="E117" s="2" t="s">
        <v>16</v>
      </c>
      <c r="F117" s="2" t="s">
        <v>17</v>
      </c>
      <c r="G117" s="2" t="s">
        <v>18</v>
      </c>
      <c r="H117" s="2" t="s">
        <v>19</v>
      </c>
      <c r="I117" s="2" t="s">
        <v>52</v>
      </c>
      <c r="J117" s="3">
        <v>0</v>
      </c>
      <c r="K117" s="3">
        <v>0</v>
      </c>
      <c r="L117" s="3">
        <v>0</v>
      </c>
      <c r="M117" s="3">
        <v>0</v>
      </c>
      <c r="N117" s="9">
        <v>0</v>
      </c>
    </row>
    <row r="118" spans="1:14" x14ac:dyDescent="0.35">
      <c r="A118" s="2" t="s">
        <v>13</v>
      </c>
      <c r="B118" s="2" t="s">
        <v>13</v>
      </c>
      <c r="C118" s="2" t="s">
        <v>14</v>
      </c>
      <c r="D118" s="2" t="s">
        <v>15</v>
      </c>
      <c r="E118" s="2" t="s">
        <v>16</v>
      </c>
      <c r="F118" s="2" t="s">
        <v>17</v>
      </c>
      <c r="G118" s="2" t="s">
        <v>18</v>
      </c>
      <c r="H118" s="2" t="s">
        <v>19</v>
      </c>
      <c r="I118" s="2" t="s">
        <v>53</v>
      </c>
      <c r="J118" s="3">
        <v>0</v>
      </c>
      <c r="K118" s="3">
        <v>0</v>
      </c>
      <c r="L118" s="3">
        <v>0</v>
      </c>
      <c r="M118" s="3">
        <v>0</v>
      </c>
      <c r="N118" s="9">
        <v>0</v>
      </c>
    </row>
    <row r="119" spans="1:14" x14ac:dyDescent="0.35">
      <c r="A119" s="2" t="s">
        <v>13</v>
      </c>
      <c r="B119" s="2" t="s">
        <v>13</v>
      </c>
      <c r="C119" s="2" t="s">
        <v>14</v>
      </c>
      <c r="D119" s="2" t="s">
        <v>15</v>
      </c>
      <c r="E119" s="2" t="s">
        <v>16</v>
      </c>
      <c r="F119" s="2" t="s">
        <v>17</v>
      </c>
      <c r="G119" s="2" t="s">
        <v>18</v>
      </c>
      <c r="H119" s="2" t="s">
        <v>19</v>
      </c>
      <c r="I119" s="2" t="s">
        <v>54</v>
      </c>
      <c r="J119" s="3">
        <v>0</v>
      </c>
      <c r="K119" s="3">
        <v>0</v>
      </c>
      <c r="L119" s="3">
        <v>0</v>
      </c>
      <c r="M119" s="3">
        <v>0</v>
      </c>
      <c r="N119" s="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3AF88-7CDF-4610-A9DB-F48BEEEE3534}">
  <dimension ref="A1:X94"/>
  <sheetViews>
    <sheetView zoomScale="70" zoomScaleNormal="70" workbookViewId="0">
      <selection activeCell="U28" sqref="U28"/>
    </sheetView>
  </sheetViews>
  <sheetFormatPr defaultRowHeight="14.5" x14ac:dyDescent="0.35"/>
  <cols>
    <col min="1" max="1" width="11.81640625" bestFit="1" customWidth="1"/>
    <col min="2" max="2" width="11.26953125" bestFit="1" customWidth="1"/>
    <col min="3" max="3" width="12.81640625" bestFit="1" customWidth="1"/>
    <col min="4" max="4" width="23.7265625" bestFit="1" customWidth="1"/>
    <col min="5" max="5" width="17.7265625" bestFit="1" customWidth="1"/>
    <col min="6" max="6" width="33.54296875" bestFit="1" customWidth="1"/>
    <col min="7" max="7" width="11" bestFit="1" customWidth="1"/>
    <col min="8" max="8" width="28.26953125" customWidth="1"/>
    <col min="9" max="9" width="16" style="7" customWidth="1"/>
    <col min="10" max="10" width="35.453125" style="7" bestFit="1" customWidth="1"/>
    <col min="11" max="11" width="12.54296875" style="7" bestFit="1" customWidth="1"/>
    <col min="12" max="12" width="12" style="7" bestFit="1" customWidth="1"/>
    <col min="13" max="13" width="11.54296875" style="7" customWidth="1"/>
    <col min="14" max="14" width="9.1796875" style="7" customWidth="1"/>
    <col min="15" max="15" width="12.54296875" style="7" bestFit="1" customWidth="1"/>
    <col min="16" max="16" width="8.7265625" style="7"/>
    <col min="17" max="17" width="11.7265625" bestFit="1" customWidth="1"/>
    <col min="18" max="18" width="11.81640625" bestFit="1" customWidth="1"/>
    <col min="20" max="20" width="7.1796875" bestFit="1" customWidth="1"/>
    <col min="21" max="21" width="35.1796875" bestFit="1" customWidth="1"/>
    <col min="22" max="22" width="14.6328125" customWidth="1"/>
    <col min="23" max="23" width="11" customWidth="1"/>
    <col min="24" max="24" width="16.08984375" bestFit="1" customWidth="1"/>
  </cols>
  <sheetData>
    <row r="1" spans="1:1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8" t="s">
        <v>101</v>
      </c>
      <c r="J1" s="8" t="s">
        <v>91</v>
      </c>
      <c r="K1" s="8" t="s">
        <v>8</v>
      </c>
      <c r="L1" s="8" t="s">
        <v>9</v>
      </c>
      <c r="M1" s="8" t="s">
        <v>10</v>
      </c>
      <c r="N1" s="8" t="s">
        <v>11</v>
      </c>
      <c r="O1" s="8" t="s">
        <v>12</v>
      </c>
    </row>
    <row r="2" spans="1:15" x14ac:dyDescent="0.35">
      <c r="A2" s="2" t="s">
        <v>13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58</v>
      </c>
      <c r="G2" s="2" t="s">
        <v>18</v>
      </c>
      <c r="H2" s="2" t="s">
        <v>19</v>
      </c>
      <c r="I2" s="12" t="s">
        <v>102</v>
      </c>
      <c r="J2" s="12" t="s">
        <v>21</v>
      </c>
      <c r="K2" s="9">
        <v>303527.71000000002</v>
      </c>
      <c r="L2" s="9">
        <v>-303527.71000000002</v>
      </c>
      <c r="M2" s="9">
        <v>0</v>
      </c>
      <c r="N2" s="9">
        <v>0</v>
      </c>
      <c r="O2" s="9">
        <v>0</v>
      </c>
    </row>
    <row r="3" spans="1:15" x14ac:dyDescent="0.35">
      <c r="A3" s="2" t="s">
        <v>13</v>
      </c>
      <c r="B3" s="2" t="s">
        <v>13</v>
      </c>
      <c r="C3" s="2" t="s">
        <v>14</v>
      </c>
      <c r="D3" s="2" t="s">
        <v>63</v>
      </c>
      <c r="E3" s="2" t="s">
        <v>16</v>
      </c>
      <c r="F3" s="2" t="s">
        <v>58</v>
      </c>
      <c r="G3" s="2" t="s">
        <v>18</v>
      </c>
      <c r="H3" s="2" t="s">
        <v>19</v>
      </c>
      <c r="I3" s="12" t="s">
        <v>102</v>
      </c>
      <c r="J3" s="12" t="s">
        <v>21</v>
      </c>
      <c r="K3" s="9">
        <v>111182.77</v>
      </c>
      <c r="L3" s="9">
        <v>-52759.28</v>
      </c>
      <c r="M3" s="9">
        <v>0</v>
      </c>
      <c r="N3" s="9">
        <v>0</v>
      </c>
      <c r="O3" s="9">
        <v>58423.49</v>
      </c>
    </row>
    <row r="4" spans="1:15" x14ac:dyDescent="0.35">
      <c r="A4" s="2" t="s">
        <v>13</v>
      </c>
      <c r="B4" s="2" t="s">
        <v>13</v>
      </c>
      <c r="C4" s="2" t="s">
        <v>14</v>
      </c>
      <c r="D4" s="2" t="s">
        <v>63</v>
      </c>
      <c r="E4" s="2" t="s">
        <v>16</v>
      </c>
      <c r="F4" s="2" t="s">
        <v>58</v>
      </c>
      <c r="G4" s="2" t="s">
        <v>55</v>
      </c>
      <c r="H4" s="2" t="s">
        <v>56</v>
      </c>
      <c r="I4" s="12" t="s">
        <v>102</v>
      </c>
      <c r="J4" s="12" t="s">
        <v>21</v>
      </c>
      <c r="K4" s="9">
        <v>0</v>
      </c>
      <c r="L4" s="9">
        <v>0</v>
      </c>
      <c r="M4" s="9">
        <v>0</v>
      </c>
      <c r="N4" s="9">
        <v>0</v>
      </c>
      <c r="O4" s="9">
        <v>0</v>
      </c>
    </row>
    <row r="5" spans="1:15" x14ac:dyDescent="0.35">
      <c r="A5" s="2" t="s">
        <v>13</v>
      </c>
      <c r="B5" s="2" t="s">
        <v>13</v>
      </c>
      <c r="C5" s="2" t="s">
        <v>14</v>
      </c>
      <c r="D5" s="2" t="s">
        <v>78</v>
      </c>
      <c r="E5" s="2" t="s">
        <v>16</v>
      </c>
      <c r="F5" s="2" t="s">
        <v>58</v>
      </c>
      <c r="G5" s="2" t="s">
        <v>18</v>
      </c>
      <c r="H5" s="2" t="s">
        <v>19</v>
      </c>
      <c r="I5" s="12" t="s">
        <v>102</v>
      </c>
      <c r="J5" s="12" t="s">
        <v>21</v>
      </c>
      <c r="K5" s="9">
        <v>124486.49</v>
      </c>
      <c r="L5" s="9">
        <v>65758.210000000006</v>
      </c>
      <c r="M5" s="9">
        <v>0</v>
      </c>
      <c r="N5" s="9">
        <v>0</v>
      </c>
      <c r="O5" s="9">
        <v>190244.7</v>
      </c>
    </row>
    <row r="6" spans="1:15" x14ac:dyDescent="0.35">
      <c r="A6" s="2" t="s">
        <v>13</v>
      </c>
      <c r="B6" s="2" t="s">
        <v>13</v>
      </c>
      <c r="C6" s="2" t="s">
        <v>14</v>
      </c>
      <c r="D6" s="2" t="s">
        <v>15</v>
      </c>
      <c r="E6" s="2" t="s">
        <v>16</v>
      </c>
      <c r="F6" s="2" t="s">
        <v>62</v>
      </c>
      <c r="G6" s="2" t="s">
        <v>18</v>
      </c>
      <c r="H6" s="2" t="s">
        <v>19</v>
      </c>
      <c r="I6" s="12" t="s">
        <v>102</v>
      </c>
      <c r="J6" s="12" t="s">
        <v>21</v>
      </c>
      <c r="K6" s="9">
        <v>35894.879999999997</v>
      </c>
      <c r="L6" s="9">
        <v>-35894.879999999997</v>
      </c>
      <c r="M6" s="9">
        <v>0</v>
      </c>
      <c r="N6" s="9">
        <v>0</v>
      </c>
      <c r="O6" s="9">
        <v>0</v>
      </c>
    </row>
    <row r="7" spans="1:15" x14ac:dyDescent="0.35">
      <c r="A7" s="2" t="s">
        <v>13</v>
      </c>
      <c r="B7" s="2" t="s">
        <v>13</v>
      </c>
      <c r="C7" s="2" t="s">
        <v>14</v>
      </c>
      <c r="D7" s="2" t="s">
        <v>63</v>
      </c>
      <c r="E7" s="2" t="s">
        <v>16</v>
      </c>
      <c r="F7" s="2" t="s">
        <v>62</v>
      </c>
      <c r="G7" s="2" t="s">
        <v>18</v>
      </c>
      <c r="H7" s="2" t="s">
        <v>19</v>
      </c>
      <c r="I7" s="12" t="s">
        <v>102</v>
      </c>
      <c r="J7" s="12" t="s">
        <v>21</v>
      </c>
      <c r="K7" s="9">
        <v>13264.09</v>
      </c>
      <c r="L7" s="9">
        <v>-5458.34</v>
      </c>
      <c r="M7" s="9">
        <v>0</v>
      </c>
      <c r="N7" s="9">
        <v>0</v>
      </c>
      <c r="O7" s="9">
        <v>7805.75</v>
      </c>
    </row>
    <row r="8" spans="1:15" x14ac:dyDescent="0.35">
      <c r="A8" s="2" t="s">
        <v>13</v>
      </c>
      <c r="B8" s="2" t="s">
        <v>13</v>
      </c>
      <c r="C8" s="2" t="s">
        <v>14</v>
      </c>
      <c r="D8" s="2" t="s">
        <v>78</v>
      </c>
      <c r="E8" s="2" t="s">
        <v>16</v>
      </c>
      <c r="F8" s="2" t="s">
        <v>62</v>
      </c>
      <c r="G8" s="2" t="s">
        <v>18</v>
      </c>
      <c r="H8" s="2" t="s">
        <v>19</v>
      </c>
      <c r="I8" s="12" t="s">
        <v>102</v>
      </c>
      <c r="J8" s="12" t="s">
        <v>21</v>
      </c>
      <c r="K8" s="9">
        <v>9243.8700000000008</v>
      </c>
      <c r="L8" s="9">
        <v>-4417.1000000000004</v>
      </c>
      <c r="M8" s="9">
        <v>0</v>
      </c>
      <c r="N8" s="9">
        <v>0</v>
      </c>
      <c r="O8" s="9">
        <v>4826.7700000000004</v>
      </c>
    </row>
    <row r="9" spans="1:15" x14ac:dyDescent="0.35">
      <c r="A9" s="2"/>
      <c r="B9" s="2"/>
      <c r="C9" s="2"/>
      <c r="D9" s="2"/>
      <c r="E9" s="2"/>
      <c r="F9" s="2"/>
      <c r="G9" s="2"/>
      <c r="H9" s="2"/>
      <c r="I9" s="12"/>
      <c r="J9" s="12"/>
      <c r="K9" s="9"/>
      <c r="L9" s="9"/>
      <c r="M9" s="9"/>
      <c r="N9" s="9"/>
      <c r="O9" s="9">
        <f>+SUM(O2:O8)</f>
        <v>261300.71</v>
      </c>
    </row>
    <row r="10" spans="1:15" x14ac:dyDescent="0.35">
      <c r="A10" s="2" t="s">
        <v>13</v>
      </c>
      <c r="B10" s="2" t="s">
        <v>13</v>
      </c>
      <c r="C10" s="2" t="s">
        <v>14</v>
      </c>
      <c r="D10" s="2" t="s">
        <v>63</v>
      </c>
      <c r="E10" s="2" t="s">
        <v>16</v>
      </c>
      <c r="F10" s="2" t="s">
        <v>58</v>
      </c>
      <c r="G10" s="2" t="s">
        <v>18</v>
      </c>
      <c r="H10" s="2" t="s">
        <v>19</v>
      </c>
      <c r="I10" s="12" t="s">
        <v>103</v>
      </c>
      <c r="J10" s="12" t="s">
        <v>64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</row>
    <row r="11" spans="1:15" x14ac:dyDescent="0.35">
      <c r="A11" s="2" t="s">
        <v>13</v>
      </c>
      <c r="B11" s="2" t="s">
        <v>13</v>
      </c>
      <c r="C11" s="2" t="s">
        <v>14</v>
      </c>
      <c r="D11" s="2" t="s">
        <v>63</v>
      </c>
      <c r="E11" s="2" t="s">
        <v>16</v>
      </c>
      <c r="F11" s="2" t="s">
        <v>58</v>
      </c>
      <c r="G11" s="2" t="s">
        <v>18</v>
      </c>
      <c r="H11" s="2" t="s">
        <v>19</v>
      </c>
      <c r="I11" s="12" t="s">
        <v>103</v>
      </c>
      <c r="J11" s="12" t="s">
        <v>66</v>
      </c>
      <c r="K11" s="9">
        <v>45713.87</v>
      </c>
      <c r="L11" s="9">
        <v>-45713.87</v>
      </c>
      <c r="M11" s="9">
        <v>0</v>
      </c>
      <c r="N11" s="9">
        <v>0</v>
      </c>
      <c r="O11" s="9">
        <v>0</v>
      </c>
    </row>
    <row r="12" spans="1:15" x14ac:dyDescent="0.35">
      <c r="A12" s="2" t="s">
        <v>13</v>
      </c>
      <c r="B12" s="2" t="s">
        <v>13</v>
      </c>
      <c r="C12" s="2" t="s">
        <v>14</v>
      </c>
      <c r="D12" s="2" t="s">
        <v>63</v>
      </c>
      <c r="E12" s="2" t="s">
        <v>16</v>
      </c>
      <c r="F12" s="2" t="s">
        <v>58</v>
      </c>
      <c r="G12" s="2" t="s">
        <v>55</v>
      </c>
      <c r="H12" s="2" t="s">
        <v>56</v>
      </c>
      <c r="I12" s="12" t="s">
        <v>103</v>
      </c>
      <c r="J12" s="12" t="s">
        <v>66</v>
      </c>
      <c r="K12" s="9">
        <v>256020.39</v>
      </c>
      <c r="L12" s="9">
        <v>699.49</v>
      </c>
      <c r="M12" s="9">
        <v>0</v>
      </c>
      <c r="N12" s="9">
        <v>0</v>
      </c>
      <c r="O12" s="9">
        <v>256719.88</v>
      </c>
    </row>
    <row r="13" spans="1:15" x14ac:dyDescent="0.35">
      <c r="A13" s="2" t="s">
        <v>13</v>
      </c>
      <c r="B13" s="2" t="s">
        <v>13</v>
      </c>
      <c r="C13" s="2" t="s">
        <v>14</v>
      </c>
      <c r="D13" s="2" t="s">
        <v>63</v>
      </c>
      <c r="E13" s="2" t="s">
        <v>16</v>
      </c>
      <c r="F13" s="2" t="s">
        <v>58</v>
      </c>
      <c r="G13" s="2" t="s">
        <v>18</v>
      </c>
      <c r="H13" s="2" t="s">
        <v>19</v>
      </c>
      <c r="I13" s="12" t="s">
        <v>103</v>
      </c>
      <c r="J13" s="12" t="s">
        <v>67</v>
      </c>
      <c r="K13" s="9">
        <v>143269.73000000001</v>
      </c>
      <c r="L13" s="9">
        <v>-108249.11</v>
      </c>
      <c r="M13" s="9">
        <v>0</v>
      </c>
      <c r="N13" s="9">
        <v>0</v>
      </c>
      <c r="O13" s="9">
        <v>35020.620000000003</v>
      </c>
    </row>
    <row r="14" spans="1:15" x14ac:dyDescent="0.35">
      <c r="A14" s="2" t="s">
        <v>13</v>
      </c>
      <c r="B14" s="2" t="s">
        <v>13</v>
      </c>
      <c r="C14" s="2" t="s">
        <v>14</v>
      </c>
      <c r="D14" s="2" t="s">
        <v>63</v>
      </c>
      <c r="E14" s="2" t="s">
        <v>16</v>
      </c>
      <c r="F14" s="2" t="s">
        <v>58</v>
      </c>
      <c r="G14" s="2" t="s">
        <v>55</v>
      </c>
      <c r="H14" s="2" t="s">
        <v>56</v>
      </c>
      <c r="I14" s="12" t="s">
        <v>103</v>
      </c>
      <c r="J14" s="12" t="s">
        <v>67</v>
      </c>
      <c r="K14" s="9">
        <v>10336623.550000001</v>
      </c>
      <c r="L14" s="9">
        <v>978765.49</v>
      </c>
      <c r="M14" s="9">
        <v>0</v>
      </c>
      <c r="N14" s="9">
        <v>0</v>
      </c>
      <c r="O14" s="9">
        <v>11315389.039999999</v>
      </c>
    </row>
    <row r="15" spans="1:15" x14ac:dyDescent="0.35">
      <c r="A15" s="2" t="s">
        <v>13</v>
      </c>
      <c r="B15" s="2" t="s">
        <v>13</v>
      </c>
      <c r="C15" s="2" t="s">
        <v>14</v>
      </c>
      <c r="D15" s="2" t="s">
        <v>63</v>
      </c>
      <c r="E15" s="2" t="s">
        <v>16</v>
      </c>
      <c r="F15" s="2" t="s">
        <v>58</v>
      </c>
      <c r="G15" s="2" t="s">
        <v>18</v>
      </c>
      <c r="H15" s="2" t="s">
        <v>19</v>
      </c>
      <c r="I15" s="12" t="s">
        <v>103</v>
      </c>
      <c r="J15" s="12" t="s">
        <v>68</v>
      </c>
      <c r="K15" s="9">
        <v>0</v>
      </c>
      <c r="L15" s="9">
        <v>1278308.48</v>
      </c>
      <c r="M15" s="9">
        <v>0</v>
      </c>
      <c r="N15" s="9">
        <v>0</v>
      </c>
      <c r="O15" s="9">
        <v>1278308.48</v>
      </c>
    </row>
    <row r="16" spans="1:15" x14ac:dyDescent="0.35">
      <c r="A16" s="2" t="s">
        <v>13</v>
      </c>
      <c r="B16" s="2" t="s">
        <v>13</v>
      </c>
      <c r="C16" s="2" t="s">
        <v>14</v>
      </c>
      <c r="D16" s="2" t="s">
        <v>63</v>
      </c>
      <c r="E16" s="2" t="s">
        <v>16</v>
      </c>
      <c r="F16" s="2" t="s">
        <v>58</v>
      </c>
      <c r="G16" s="2" t="s">
        <v>55</v>
      </c>
      <c r="H16" s="2" t="s">
        <v>56</v>
      </c>
      <c r="I16" s="12" t="s">
        <v>103</v>
      </c>
      <c r="J16" s="12" t="s">
        <v>68</v>
      </c>
      <c r="K16" s="9">
        <v>2750118</v>
      </c>
      <c r="L16" s="9">
        <v>711581.36</v>
      </c>
      <c r="M16" s="9">
        <v>0</v>
      </c>
      <c r="N16" s="9">
        <v>0</v>
      </c>
      <c r="O16" s="9">
        <v>3461699.36</v>
      </c>
    </row>
    <row r="17" spans="1:15" x14ac:dyDescent="0.35">
      <c r="A17" s="2" t="s">
        <v>13</v>
      </c>
      <c r="B17" s="2" t="s">
        <v>13</v>
      </c>
      <c r="C17" s="2" t="s">
        <v>14</v>
      </c>
      <c r="D17" s="2" t="s">
        <v>63</v>
      </c>
      <c r="E17" s="2" t="s">
        <v>16</v>
      </c>
      <c r="F17" s="2" t="s">
        <v>58</v>
      </c>
      <c r="G17" s="2" t="s">
        <v>18</v>
      </c>
      <c r="H17" s="2" t="s">
        <v>19</v>
      </c>
      <c r="I17" s="12" t="s">
        <v>103</v>
      </c>
      <c r="J17" s="12" t="s">
        <v>69</v>
      </c>
      <c r="K17" s="9">
        <v>11959</v>
      </c>
      <c r="L17" s="9">
        <v>0</v>
      </c>
      <c r="M17" s="9">
        <v>0</v>
      </c>
      <c r="N17" s="9">
        <v>0</v>
      </c>
      <c r="O17" s="9">
        <v>11959</v>
      </c>
    </row>
    <row r="18" spans="1:15" x14ac:dyDescent="0.35">
      <c r="A18" s="2" t="s">
        <v>13</v>
      </c>
      <c r="B18" s="2" t="s">
        <v>13</v>
      </c>
      <c r="C18" s="2" t="s">
        <v>14</v>
      </c>
      <c r="D18" s="2" t="s">
        <v>63</v>
      </c>
      <c r="E18" s="2" t="s">
        <v>16</v>
      </c>
      <c r="F18" s="2" t="s">
        <v>58</v>
      </c>
      <c r="G18" s="2" t="s">
        <v>55</v>
      </c>
      <c r="H18" s="2" t="s">
        <v>56</v>
      </c>
      <c r="I18" s="12" t="s">
        <v>103</v>
      </c>
      <c r="J18" s="12" t="s">
        <v>69</v>
      </c>
      <c r="K18" s="9">
        <v>36053.129999999997</v>
      </c>
      <c r="L18" s="9">
        <v>284301.58</v>
      </c>
      <c r="M18" s="9">
        <v>0</v>
      </c>
      <c r="N18" s="9">
        <v>0</v>
      </c>
      <c r="O18" s="9">
        <v>320354.71000000002</v>
      </c>
    </row>
    <row r="19" spans="1:15" x14ac:dyDescent="0.35">
      <c r="A19" s="2" t="s">
        <v>13</v>
      </c>
      <c r="B19" s="2" t="s">
        <v>13</v>
      </c>
      <c r="C19" s="2" t="s">
        <v>14</v>
      </c>
      <c r="D19" s="2" t="s">
        <v>63</v>
      </c>
      <c r="E19" s="2" t="s">
        <v>16</v>
      </c>
      <c r="F19" s="2" t="s">
        <v>58</v>
      </c>
      <c r="G19" s="2" t="s">
        <v>18</v>
      </c>
      <c r="H19" s="2" t="s">
        <v>19</v>
      </c>
      <c r="I19" s="12" t="s">
        <v>103</v>
      </c>
      <c r="J19" s="12" t="s">
        <v>70</v>
      </c>
      <c r="K19" s="9">
        <v>207774.33000000002</v>
      </c>
      <c r="L19" s="9">
        <v>-181015.2</v>
      </c>
      <c r="M19" s="9">
        <v>0</v>
      </c>
      <c r="N19" s="9">
        <v>0</v>
      </c>
      <c r="O19" s="9">
        <v>26759.13</v>
      </c>
    </row>
    <row r="20" spans="1:15" x14ac:dyDescent="0.35">
      <c r="A20" s="2" t="s">
        <v>13</v>
      </c>
      <c r="B20" s="2" t="s">
        <v>13</v>
      </c>
      <c r="C20" s="2" t="s">
        <v>14</v>
      </c>
      <c r="D20" s="2" t="s">
        <v>63</v>
      </c>
      <c r="E20" s="2" t="s">
        <v>16</v>
      </c>
      <c r="F20" s="2" t="s">
        <v>58</v>
      </c>
      <c r="G20" s="2" t="s">
        <v>55</v>
      </c>
      <c r="H20" s="2" t="s">
        <v>56</v>
      </c>
      <c r="I20" s="12" t="s">
        <v>103</v>
      </c>
      <c r="J20" s="12" t="s">
        <v>70</v>
      </c>
      <c r="K20" s="9">
        <v>68446.64</v>
      </c>
      <c r="L20" s="9">
        <v>49420.47</v>
      </c>
      <c r="M20" s="9">
        <v>0</v>
      </c>
      <c r="N20" s="9">
        <v>0</v>
      </c>
      <c r="O20" s="9">
        <v>117867.11</v>
      </c>
    </row>
    <row r="21" spans="1:15" x14ac:dyDescent="0.35">
      <c r="A21" s="2"/>
      <c r="B21" s="2"/>
      <c r="C21" s="2"/>
      <c r="D21" s="2"/>
      <c r="E21" s="2"/>
      <c r="F21" s="2"/>
      <c r="G21" s="2"/>
      <c r="H21" s="2"/>
      <c r="I21" s="12"/>
      <c r="J21" s="12"/>
      <c r="K21" s="9"/>
      <c r="L21" s="9"/>
      <c r="M21" s="9"/>
      <c r="N21" s="9"/>
      <c r="O21" s="9">
        <f>+SUM(O10:O20)</f>
        <v>16824077.330000002</v>
      </c>
    </row>
    <row r="22" spans="1:15" x14ac:dyDescent="0.35">
      <c r="A22" s="2" t="s">
        <v>13</v>
      </c>
      <c r="B22" s="2" t="s">
        <v>13</v>
      </c>
      <c r="C22" s="2" t="s">
        <v>14</v>
      </c>
      <c r="D22" s="2" t="s">
        <v>78</v>
      </c>
      <c r="E22" s="2" t="s">
        <v>16</v>
      </c>
      <c r="F22" s="2" t="s">
        <v>58</v>
      </c>
      <c r="G22" s="2" t="s">
        <v>18</v>
      </c>
      <c r="H22" s="2" t="s">
        <v>19</v>
      </c>
      <c r="I22" s="12" t="s">
        <v>104</v>
      </c>
      <c r="J22" s="12" t="s">
        <v>79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</row>
    <row r="23" spans="1:15" x14ac:dyDescent="0.35">
      <c r="A23" s="2" t="s">
        <v>13</v>
      </c>
      <c r="B23" s="2" t="s">
        <v>13</v>
      </c>
      <c r="C23" s="2" t="s">
        <v>14</v>
      </c>
      <c r="D23" s="2" t="s">
        <v>78</v>
      </c>
      <c r="E23" s="2" t="s">
        <v>16</v>
      </c>
      <c r="F23" s="2" t="s">
        <v>58</v>
      </c>
      <c r="G23" s="2" t="s">
        <v>18</v>
      </c>
      <c r="H23" s="2" t="s">
        <v>19</v>
      </c>
      <c r="I23" s="12" t="s">
        <v>104</v>
      </c>
      <c r="J23" s="12" t="s">
        <v>80</v>
      </c>
      <c r="K23" s="9">
        <v>933219.96</v>
      </c>
      <c r="L23" s="9">
        <v>4619.75</v>
      </c>
      <c r="M23" s="9">
        <v>0</v>
      </c>
      <c r="N23" s="9">
        <v>0</v>
      </c>
      <c r="O23" s="9">
        <v>937839.71</v>
      </c>
    </row>
    <row r="24" spans="1:15" x14ac:dyDescent="0.35">
      <c r="A24" s="2" t="s">
        <v>13</v>
      </c>
      <c r="B24" s="2" t="s">
        <v>13</v>
      </c>
      <c r="C24" s="2" t="s">
        <v>14</v>
      </c>
      <c r="D24" s="2" t="s">
        <v>63</v>
      </c>
      <c r="E24" s="2" t="s">
        <v>16</v>
      </c>
      <c r="F24" s="2" t="s">
        <v>58</v>
      </c>
      <c r="G24" s="2" t="s">
        <v>18</v>
      </c>
      <c r="H24" s="2" t="s">
        <v>19</v>
      </c>
      <c r="I24" s="12" t="s">
        <v>104</v>
      </c>
      <c r="J24" s="12" t="s">
        <v>72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</row>
    <row r="25" spans="1:15" x14ac:dyDescent="0.35">
      <c r="A25" s="2" t="s">
        <v>13</v>
      </c>
      <c r="B25" s="2" t="s">
        <v>13</v>
      </c>
      <c r="C25" s="2" t="s">
        <v>14</v>
      </c>
      <c r="D25" s="2" t="s">
        <v>78</v>
      </c>
      <c r="E25" s="2" t="s">
        <v>16</v>
      </c>
      <c r="F25" s="2" t="s">
        <v>58</v>
      </c>
      <c r="G25" s="2" t="s">
        <v>18</v>
      </c>
      <c r="H25" s="2" t="s">
        <v>19</v>
      </c>
      <c r="I25" s="12" t="s">
        <v>104</v>
      </c>
      <c r="J25" s="12" t="s">
        <v>72</v>
      </c>
      <c r="K25" s="9">
        <v>4655642.68</v>
      </c>
      <c r="L25" s="9">
        <v>-1756042.04</v>
      </c>
      <c r="M25" s="9">
        <v>0</v>
      </c>
      <c r="N25" s="9">
        <v>0</v>
      </c>
      <c r="O25" s="9">
        <v>2899600.64</v>
      </c>
    </row>
    <row r="26" spans="1:15" x14ac:dyDescent="0.35">
      <c r="A26" s="2" t="s">
        <v>13</v>
      </c>
      <c r="B26" s="2" t="s">
        <v>13</v>
      </c>
      <c r="C26" s="2" t="s">
        <v>14</v>
      </c>
      <c r="D26" s="2" t="s">
        <v>15</v>
      </c>
      <c r="E26" s="2" t="s">
        <v>16</v>
      </c>
      <c r="F26" s="2" t="s">
        <v>58</v>
      </c>
      <c r="G26" s="2" t="s">
        <v>18</v>
      </c>
      <c r="H26" s="2" t="s">
        <v>19</v>
      </c>
      <c r="I26" s="12" t="s">
        <v>104</v>
      </c>
      <c r="J26" s="12" t="s">
        <v>22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</row>
    <row r="27" spans="1:15" x14ac:dyDescent="0.35">
      <c r="A27" s="2" t="s">
        <v>13</v>
      </c>
      <c r="B27" s="2" t="s">
        <v>13</v>
      </c>
      <c r="C27" s="2" t="s">
        <v>14</v>
      </c>
      <c r="D27" s="2" t="s">
        <v>63</v>
      </c>
      <c r="E27" s="2" t="s">
        <v>16</v>
      </c>
      <c r="F27" s="2" t="s">
        <v>58</v>
      </c>
      <c r="G27" s="2" t="s">
        <v>18</v>
      </c>
      <c r="H27" s="2" t="s">
        <v>19</v>
      </c>
      <c r="I27" s="12" t="s">
        <v>104</v>
      </c>
      <c r="J27" s="12" t="s">
        <v>22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</row>
    <row r="28" spans="1:15" x14ac:dyDescent="0.35">
      <c r="A28" s="2" t="s">
        <v>13</v>
      </c>
      <c r="B28" s="2" t="s">
        <v>13</v>
      </c>
      <c r="C28" s="2" t="s">
        <v>14</v>
      </c>
      <c r="D28" s="2" t="s">
        <v>63</v>
      </c>
      <c r="E28" s="2" t="s">
        <v>16</v>
      </c>
      <c r="F28" s="2" t="s">
        <v>58</v>
      </c>
      <c r="G28" s="2" t="s">
        <v>55</v>
      </c>
      <c r="H28" s="2" t="s">
        <v>56</v>
      </c>
      <c r="I28" s="12" t="s">
        <v>104</v>
      </c>
      <c r="J28" s="12" t="s">
        <v>22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</row>
    <row r="29" spans="1:15" x14ac:dyDescent="0.35">
      <c r="A29" s="2" t="s">
        <v>13</v>
      </c>
      <c r="B29" s="2" t="s">
        <v>13</v>
      </c>
      <c r="C29" s="2" t="s">
        <v>14</v>
      </c>
      <c r="D29" s="2" t="s">
        <v>78</v>
      </c>
      <c r="E29" s="2" t="s">
        <v>16</v>
      </c>
      <c r="F29" s="2" t="s">
        <v>58</v>
      </c>
      <c r="G29" s="2" t="s">
        <v>18</v>
      </c>
      <c r="H29" s="2" t="s">
        <v>19</v>
      </c>
      <c r="I29" s="12" t="s">
        <v>104</v>
      </c>
      <c r="J29" s="12" t="s">
        <v>22</v>
      </c>
      <c r="K29" s="9">
        <v>41250092.960000001</v>
      </c>
      <c r="L29" s="9">
        <v>624625.22</v>
      </c>
      <c r="M29" s="9">
        <v>0</v>
      </c>
      <c r="N29" s="9">
        <v>0</v>
      </c>
      <c r="O29" s="9">
        <v>41874718.18</v>
      </c>
    </row>
    <row r="30" spans="1:15" x14ac:dyDescent="0.35">
      <c r="A30" s="2" t="s">
        <v>13</v>
      </c>
      <c r="B30" s="2" t="s">
        <v>13</v>
      </c>
      <c r="C30" s="2" t="s">
        <v>14</v>
      </c>
      <c r="D30" s="2" t="s">
        <v>78</v>
      </c>
      <c r="E30" s="2" t="s">
        <v>16</v>
      </c>
      <c r="F30" s="2" t="s">
        <v>58</v>
      </c>
      <c r="G30" s="2" t="s">
        <v>18</v>
      </c>
      <c r="H30" s="2" t="s">
        <v>19</v>
      </c>
      <c r="I30" s="12" t="s">
        <v>104</v>
      </c>
      <c r="J30" s="12" t="s">
        <v>81</v>
      </c>
      <c r="K30" s="9">
        <v>4309299.1100000003</v>
      </c>
      <c r="L30" s="9">
        <v>-227201.79</v>
      </c>
      <c r="M30" s="9">
        <v>0</v>
      </c>
      <c r="N30" s="9">
        <v>0</v>
      </c>
      <c r="O30" s="9">
        <v>4082097.32</v>
      </c>
    </row>
    <row r="31" spans="1:15" x14ac:dyDescent="0.35">
      <c r="A31" s="2" t="s">
        <v>13</v>
      </c>
      <c r="B31" s="2" t="s">
        <v>13</v>
      </c>
      <c r="C31" s="2" t="s">
        <v>14</v>
      </c>
      <c r="D31" s="2" t="s">
        <v>78</v>
      </c>
      <c r="E31" s="2" t="s">
        <v>16</v>
      </c>
      <c r="F31" s="2" t="s">
        <v>58</v>
      </c>
      <c r="G31" s="2" t="s">
        <v>18</v>
      </c>
      <c r="H31" s="2" t="s">
        <v>19</v>
      </c>
      <c r="I31" s="12" t="s">
        <v>104</v>
      </c>
      <c r="J31" s="12" t="s">
        <v>82</v>
      </c>
      <c r="K31" s="9">
        <v>801897.59</v>
      </c>
      <c r="L31" s="9">
        <v>0</v>
      </c>
      <c r="M31" s="9">
        <v>0</v>
      </c>
      <c r="N31" s="9">
        <v>0</v>
      </c>
      <c r="O31" s="9">
        <v>801897.59</v>
      </c>
    </row>
    <row r="32" spans="1:15" x14ac:dyDescent="0.35">
      <c r="A32" s="2" t="s">
        <v>13</v>
      </c>
      <c r="B32" s="2" t="s">
        <v>13</v>
      </c>
      <c r="C32" s="2" t="s">
        <v>14</v>
      </c>
      <c r="D32" s="2" t="s">
        <v>78</v>
      </c>
      <c r="E32" s="2" t="s">
        <v>16</v>
      </c>
      <c r="F32" s="2" t="s">
        <v>58</v>
      </c>
      <c r="G32" s="2" t="s">
        <v>18</v>
      </c>
      <c r="H32" s="2" t="s">
        <v>19</v>
      </c>
      <c r="I32" s="12" t="s">
        <v>104</v>
      </c>
      <c r="J32" s="12" t="s">
        <v>83</v>
      </c>
      <c r="K32" s="9">
        <v>17737234</v>
      </c>
      <c r="L32" s="9">
        <v>-3379210.63</v>
      </c>
      <c r="M32" s="9">
        <v>0</v>
      </c>
      <c r="N32" s="9">
        <v>0</v>
      </c>
      <c r="O32" s="9">
        <v>14358023.369999999</v>
      </c>
    </row>
    <row r="33" spans="1:24" x14ac:dyDescent="0.35">
      <c r="A33" s="2" t="s">
        <v>13</v>
      </c>
      <c r="B33" s="2" t="s">
        <v>13</v>
      </c>
      <c r="C33" s="2" t="s">
        <v>14</v>
      </c>
      <c r="D33" s="2" t="s">
        <v>15</v>
      </c>
      <c r="E33" s="2" t="s">
        <v>16</v>
      </c>
      <c r="F33" s="2" t="s">
        <v>58</v>
      </c>
      <c r="G33" s="2" t="s">
        <v>18</v>
      </c>
      <c r="H33" s="2" t="s">
        <v>19</v>
      </c>
      <c r="I33" s="12" t="s">
        <v>104</v>
      </c>
      <c r="J33" s="12" t="s">
        <v>59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</row>
    <row r="34" spans="1:24" x14ac:dyDescent="0.35">
      <c r="A34" s="2" t="s">
        <v>13</v>
      </c>
      <c r="B34" s="2" t="s">
        <v>13</v>
      </c>
      <c r="C34" s="2" t="s">
        <v>14</v>
      </c>
      <c r="D34" s="2" t="s">
        <v>78</v>
      </c>
      <c r="E34" s="2" t="s">
        <v>16</v>
      </c>
      <c r="F34" s="2" t="s">
        <v>58</v>
      </c>
      <c r="G34" s="2" t="s">
        <v>18</v>
      </c>
      <c r="H34" s="2" t="s">
        <v>19</v>
      </c>
      <c r="I34" s="12" t="s">
        <v>104</v>
      </c>
      <c r="J34" s="12" t="s">
        <v>59</v>
      </c>
      <c r="K34" s="9">
        <v>5109911.83</v>
      </c>
      <c r="L34" s="9">
        <v>-1010179.64</v>
      </c>
      <c r="M34" s="9">
        <v>0</v>
      </c>
      <c r="N34" s="9">
        <v>0</v>
      </c>
      <c r="O34" s="9">
        <v>4099732.19</v>
      </c>
    </row>
    <row r="35" spans="1:24" x14ac:dyDescent="0.35">
      <c r="A35" s="2" t="s">
        <v>13</v>
      </c>
      <c r="B35" s="2" t="s">
        <v>13</v>
      </c>
      <c r="C35" s="2" t="s">
        <v>14</v>
      </c>
      <c r="D35" s="2" t="s">
        <v>78</v>
      </c>
      <c r="E35" s="2" t="s">
        <v>16</v>
      </c>
      <c r="F35" s="2" t="s">
        <v>58</v>
      </c>
      <c r="G35" s="2" t="s">
        <v>18</v>
      </c>
      <c r="H35" s="2" t="s">
        <v>19</v>
      </c>
      <c r="I35" s="12" t="s">
        <v>104</v>
      </c>
      <c r="J35" s="12" t="s">
        <v>84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</row>
    <row r="36" spans="1:24" x14ac:dyDescent="0.35">
      <c r="A36" s="2" t="s">
        <v>13</v>
      </c>
      <c r="B36" s="2" t="s">
        <v>13</v>
      </c>
      <c r="C36" s="2" t="s">
        <v>14</v>
      </c>
      <c r="D36" s="2" t="s">
        <v>78</v>
      </c>
      <c r="E36" s="2" t="s">
        <v>16</v>
      </c>
      <c r="F36" s="2" t="s">
        <v>58</v>
      </c>
      <c r="G36" s="2" t="s">
        <v>18</v>
      </c>
      <c r="H36" s="2" t="s">
        <v>19</v>
      </c>
      <c r="I36" s="12" t="s">
        <v>104</v>
      </c>
      <c r="J36" s="12" t="s">
        <v>85</v>
      </c>
      <c r="K36" s="9">
        <v>714511.94000000006</v>
      </c>
      <c r="L36" s="9">
        <v>-714511.94000000006</v>
      </c>
      <c r="M36" s="9">
        <v>0</v>
      </c>
      <c r="N36" s="9">
        <v>0</v>
      </c>
      <c r="O36" s="9">
        <v>0</v>
      </c>
    </row>
    <row r="37" spans="1:24" x14ac:dyDescent="0.35">
      <c r="A37" s="2" t="s">
        <v>13</v>
      </c>
      <c r="B37" s="2" t="s">
        <v>13</v>
      </c>
      <c r="C37" s="2" t="s">
        <v>14</v>
      </c>
      <c r="D37" s="2" t="s">
        <v>78</v>
      </c>
      <c r="E37" s="2" t="s">
        <v>16</v>
      </c>
      <c r="F37" s="2" t="s">
        <v>58</v>
      </c>
      <c r="G37" s="2" t="s">
        <v>18</v>
      </c>
      <c r="H37" s="2" t="s">
        <v>19</v>
      </c>
      <c r="I37" s="12" t="s">
        <v>104</v>
      </c>
      <c r="J37" s="12" t="s">
        <v>86</v>
      </c>
      <c r="K37" s="9">
        <v>4261873.3</v>
      </c>
      <c r="L37" s="9">
        <v>-6721.4400000000005</v>
      </c>
      <c r="M37" s="9">
        <v>0</v>
      </c>
      <c r="N37" s="9">
        <v>0</v>
      </c>
      <c r="O37" s="9">
        <v>4255151.8600000003</v>
      </c>
    </row>
    <row r="38" spans="1:24" x14ac:dyDescent="0.35">
      <c r="A38" s="2" t="s">
        <v>13</v>
      </c>
      <c r="B38" s="2" t="s">
        <v>13</v>
      </c>
      <c r="C38" s="2" t="s">
        <v>14</v>
      </c>
      <c r="D38" s="2" t="s">
        <v>78</v>
      </c>
      <c r="E38" s="2" t="s">
        <v>16</v>
      </c>
      <c r="F38" s="2" t="s">
        <v>58</v>
      </c>
      <c r="G38" s="2" t="s">
        <v>18</v>
      </c>
      <c r="H38" s="2" t="s">
        <v>19</v>
      </c>
      <c r="I38" s="12" t="s">
        <v>104</v>
      </c>
      <c r="J38" s="12" t="s">
        <v>88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</row>
    <row r="39" spans="1:24" x14ac:dyDescent="0.35">
      <c r="A39" s="2"/>
      <c r="B39" s="2"/>
      <c r="C39" s="2"/>
      <c r="D39" s="2"/>
      <c r="E39" s="2"/>
      <c r="F39" s="2"/>
      <c r="G39" s="2"/>
      <c r="H39" s="2"/>
      <c r="I39" s="12"/>
      <c r="J39" s="12"/>
      <c r="K39" s="9"/>
      <c r="L39" s="9"/>
      <c r="M39" s="9"/>
      <c r="N39" s="9"/>
      <c r="O39" s="9">
        <f>+SUM(O22:O38)</f>
        <v>73309060.859999999</v>
      </c>
    </row>
    <row r="40" spans="1:24" x14ac:dyDescent="0.35">
      <c r="A40" s="2" t="s">
        <v>13</v>
      </c>
      <c r="B40" s="2" t="s">
        <v>13</v>
      </c>
      <c r="C40" s="2" t="s">
        <v>14</v>
      </c>
      <c r="D40" s="2" t="s">
        <v>15</v>
      </c>
      <c r="E40" s="2" t="s">
        <v>16</v>
      </c>
      <c r="F40" s="2" t="s">
        <v>58</v>
      </c>
      <c r="G40" s="2" t="s">
        <v>18</v>
      </c>
      <c r="H40" s="2" t="s">
        <v>19</v>
      </c>
      <c r="I40" s="12" t="s">
        <v>105</v>
      </c>
      <c r="J40" s="12" t="s">
        <v>23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V40" s="5"/>
      <c r="W40" s="4"/>
      <c r="X40" s="6"/>
    </row>
    <row r="41" spans="1:24" x14ac:dyDescent="0.35">
      <c r="A41" s="2" t="s">
        <v>13</v>
      </c>
      <c r="B41" s="2" t="s">
        <v>13</v>
      </c>
      <c r="C41" s="2" t="s">
        <v>14</v>
      </c>
      <c r="D41" s="2" t="s">
        <v>15</v>
      </c>
      <c r="E41" s="2" t="s">
        <v>16</v>
      </c>
      <c r="F41" s="2" t="s">
        <v>58</v>
      </c>
      <c r="G41" s="2" t="s">
        <v>18</v>
      </c>
      <c r="H41" s="2" t="s">
        <v>19</v>
      </c>
      <c r="I41" s="12" t="s">
        <v>105</v>
      </c>
      <c r="J41" s="12" t="s">
        <v>24</v>
      </c>
      <c r="K41" s="9">
        <v>196312.25</v>
      </c>
      <c r="L41" s="9">
        <v>0</v>
      </c>
      <c r="M41" s="9">
        <v>0</v>
      </c>
      <c r="N41" s="9">
        <v>0</v>
      </c>
      <c r="O41" s="9">
        <v>196312.25</v>
      </c>
      <c r="V41" s="5"/>
      <c r="W41" s="4"/>
      <c r="X41" s="6"/>
    </row>
    <row r="42" spans="1:24" x14ac:dyDescent="0.35">
      <c r="A42" s="2" t="s">
        <v>13</v>
      </c>
      <c r="B42" s="2" t="s">
        <v>13</v>
      </c>
      <c r="C42" s="2" t="s">
        <v>14</v>
      </c>
      <c r="D42" s="2" t="s">
        <v>15</v>
      </c>
      <c r="E42" s="2" t="s">
        <v>16</v>
      </c>
      <c r="F42" s="2" t="s">
        <v>58</v>
      </c>
      <c r="G42" s="2" t="s">
        <v>18</v>
      </c>
      <c r="H42" s="2" t="s">
        <v>19</v>
      </c>
      <c r="I42" s="12" t="s">
        <v>105</v>
      </c>
      <c r="J42" s="12" t="s">
        <v>25</v>
      </c>
      <c r="K42" s="9">
        <v>1918309.3599999999</v>
      </c>
      <c r="L42" s="9">
        <v>24238.98</v>
      </c>
      <c r="M42" s="9">
        <v>0</v>
      </c>
      <c r="N42" s="9">
        <v>0</v>
      </c>
      <c r="O42" s="9">
        <v>1942548.3399999999</v>
      </c>
      <c r="V42" s="5"/>
      <c r="W42" s="4"/>
      <c r="X42" s="6"/>
    </row>
    <row r="43" spans="1:24" x14ac:dyDescent="0.35">
      <c r="A43" s="2" t="s">
        <v>13</v>
      </c>
      <c r="B43" s="2" t="s">
        <v>13</v>
      </c>
      <c r="C43" s="2" t="s">
        <v>14</v>
      </c>
      <c r="D43" s="2" t="s">
        <v>15</v>
      </c>
      <c r="E43" s="2" t="s">
        <v>16</v>
      </c>
      <c r="F43" s="2" t="s">
        <v>58</v>
      </c>
      <c r="G43" s="2" t="s">
        <v>18</v>
      </c>
      <c r="H43" s="2" t="s">
        <v>19</v>
      </c>
      <c r="I43" s="12" t="s">
        <v>105</v>
      </c>
      <c r="J43" s="12" t="s">
        <v>26</v>
      </c>
      <c r="K43" s="9">
        <v>9240877.1699999999</v>
      </c>
      <c r="L43" s="9">
        <v>233733.38</v>
      </c>
      <c r="M43" s="9">
        <v>0</v>
      </c>
      <c r="N43" s="9">
        <v>0</v>
      </c>
      <c r="O43" s="9">
        <v>9474610.5500000007</v>
      </c>
      <c r="Q43" s="3"/>
      <c r="R43" s="4"/>
      <c r="V43" s="5"/>
      <c r="X43" s="6"/>
    </row>
    <row r="44" spans="1:24" x14ac:dyDescent="0.35">
      <c r="A44" s="2" t="s">
        <v>13</v>
      </c>
      <c r="B44" s="2" t="s">
        <v>13</v>
      </c>
      <c r="C44" s="2" t="s">
        <v>14</v>
      </c>
      <c r="D44" s="2" t="s">
        <v>15</v>
      </c>
      <c r="E44" s="2" t="s">
        <v>16</v>
      </c>
      <c r="F44" s="2" t="s">
        <v>58</v>
      </c>
      <c r="G44" s="2" t="s">
        <v>18</v>
      </c>
      <c r="H44" s="2" t="s">
        <v>19</v>
      </c>
      <c r="I44" s="12" t="s">
        <v>105</v>
      </c>
      <c r="J44" s="12" t="s">
        <v>27</v>
      </c>
      <c r="K44" s="9">
        <v>880210.26</v>
      </c>
      <c r="L44" s="9">
        <v>-14649.57</v>
      </c>
      <c r="M44" s="9">
        <v>0</v>
      </c>
      <c r="N44" s="9">
        <v>0</v>
      </c>
      <c r="O44" s="9">
        <v>865560.69000000006</v>
      </c>
      <c r="V44" s="5"/>
      <c r="W44" s="4"/>
      <c r="X44" s="6"/>
    </row>
    <row r="45" spans="1:24" x14ac:dyDescent="0.35">
      <c r="A45" s="2" t="s">
        <v>13</v>
      </c>
      <c r="B45" s="2" t="s">
        <v>13</v>
      </c>
      <c r="C45" s="2" t="s">
        <v>14</v>
      </c>
      <c r="D45" s="2" t="s">
        <v>15</v>
      </c>
      <c r="E45" s="2" t="s">
        <v>16</v>
      </c>
      <c r="F45" s="2" t="s">
        <v>58</v>
      </c>
      <c r="G45" s="2" t="s">
        <v>18</v>
      </c>
      <c r="H45" s="2" t="s">
        <v>19</v>
      </c>
      <c r="I45" s="12" t="s">
        <v>105</v>
      </c>
      <c r="J45" s="12" t="s">
        <v>28</v>
      </c>
      <c r="K45" s="9">
        <v>12220824.74</v>
      </c>
      <c r="L45" s="9">
        <v>-98825.41</v>
      </c>
      <c r="M45" s="9">
        <v>0</v>
      </c>
      <c r="N45" s="9">
        <v>0</v>
      </c>
      <c r="O45" s="9">
        <v>12121999.33</v>
      </c>
      <c r="V45" s="5"/>
      <c r="W45" s="4"/>
      <c r="X45" s="6"/>
    </row>
    <row r="46" spans="1:24" x14ac:dyDescent="0.35">
      <c r="A46" s="2" t="s">
        <v>13</v>
      </c>
      <c r="B46" s="2" t="s">
        <v>13</v>
      </c>
      <c r="C46" s="2" t="s">
        <v>14</v>
      </c>
      <c r="D46" s="2" t="s">
        <v>15</v>
      </c>
      <c r="E46" s="2" t="s">
        <v>16</v>
      </c>
      <c r="F46" s="2" t="s">
        <v>58</v>
      </c>
      <c r="G46" s="2" t="s">
        <v>60</v>
      </c>
      <c r="H46" s="2" t="s">
        <v>61</v>
      </c>
      <c r="I46" s="12" t="s">
        <v>105</v>
      </c>
      <c r="J46" s="12" t="s">
        <v>28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V46" s="5"/>
      <c r="W46" s="4"/>
      <c r="X46" s="6"/>
    </row>
    <row r="47" spans="1:24" x14ac:dyDescent="0.35">
      <c r="A47" s="2" t="s">
        <v>13</v>
      </c>
      <c r="B47" s="2" t="s">
        <v>13</v>
      </c>
      <c r="C47" s="2" t="s">
        <v>14</v>
      </c>
      <c r="D47" s="2" t="s">
        <v>78</v>
      </c>
      <c r="E47" s="2" t="s">
        <v>16</v>
      </c>
      <c r="F47" s="2" t="s">
        <v>58</v>
      </c>
      <c r="G47" s="2" t="s">
        <v>18</v>
      </c>
      <c r="H47" s="2" t="s">
        <v>19</v>
      </c>
      <c r="I47" s="12" t="s">
        <v>105</v>
      </c>
      <c r="J47" s="12" t="s">
        <v>28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V47" s="5"/>
      <c r="W47" s="4"/>
      <c r="X47" s="6"/>
    </row>
    <row r="48" spans="1:24" x14ac:dyDescent="0.35">
      <c r="A48" s="2" t="s">
        <v>13</v>
      </c>
      <c r="B48" s="2" t="s">
        <v>13</v>
      </c>
      <c r="C48" s="2" t="s">
        <v>14</v>
      </c>
      <c r="D48" s="2" t="s">
        <v>15</v>
      </c>
      <c r="E48" s="2" t="s">
        <v>16</v>
      </c>
      <c r="F48" s="2" t="s">
        <v>58</v>
      </c>
      <c r="G48" s="2" t="s">
        <v>18</v>
      </c>
      <c r="H48" s="2" t="s">
        <v>19</v>
      </c>
      <c r="I48" s="12" t="s">
        <v>105</v>
      </c>
      <c r="J48" s="12" t="s">
        <v>29</v>
      </c>
      <c r="K48" s="9">
        <v>13749885.42</v>
      </c>
      <c r="L48" s="9">
        <v>1633198.65</v>
      </c>
      <c r="M48" s="9">
        <v>0</v>
      </c>
      <c r="N48" s="9">
        <v>0</v>
      </c>
      <c r="O48" s="9">
        <v>15383084.07</v>
      </c>
      <c r="V48" s="5"/>
      <c r="W48" s="4"/>
      <c r="X48" s="6"/>
    </row>
    <row r="49" spans="1:24" x14ac:dyDescent="0.35">
      <c r="A49" s="2" t="s">
        <v>13</v>
      </c>
      <c r="B49" s="2" t="s">
        <v>13</v>
      </c>
      <c r="C49" s="2" t="s">
        <v>14</v>
      </c>
      <c r="D49" s="2" t="s">
        <v>15</v>
      </c>
      <c r="E49" s="2" t="s">
        <v>16</v>
      </c>
      <c r="F49" s="2" t="s">
        <v>58</v>
      </c>
      <c r="G49" s="2" t="s">
        <v>18</v>
      </c>
      <c r="H49" s="2" t="s">
        <v>19</v>
      </c>
      <c r="I49" s="12" t="s">
        <v>105</v>
      </c>
      <c r="J49" s="12" t="s">
        <v>30</v>
      </c>
      <c r="K49" s="9">
        <v>-211603.29</v>
      </c>
      <c r="L49" s="9">
        <v>-3431.53</v>
      </c>
      <c r="M49" s="9">
        <v>0</v>
      </c>
      <c r="N49" s="9">
        <v>0</v>
      </c>
      <c r="O49" s="9">
        <v>-215034.82</v>
      </c>
      <c r="V49" s="5"/>
      <c r="W49" s="4"/>
      <c r="X49" s="6"/>
    </row>
    <row r="50" spans="1:24" x14ac:dyDescent="0.35">
      <c r="A50" s="2" t="s">
        <v>13</v>
      </c>
      <c r="B50" s="2" t="s">
        <v>13</v>
      </c>
      <c r="C50" s="2" t="s">
        <v>14</v>
      </c>
      <c r="D50" s="2" t="s">
        <v>15</v>
      </c>
      <c r="E50" s="2" t="s">
        <v>16</v>
      </c>
      <c r="F50" s="2" t="s">
        <v>58</v>
      </c>
      <c r="G50" s="2" t="s">
        <v>18</v>
      </c>
      <c r="H50" s="2" t="s">
        <v>19</v>
      </c>
      <c r="I50" s="12" t="s">
        <v>105</v>
      </c>
      <c r="J50" s="12" t="s">
        <v>31</v>
      </c>
      <c r="K50" s="9">
        <v>130936.44</v>
      </c>
      <c r="L50" s="9">
        <v>-46101.770000000004</v>
      </c>
      <c r="M50" s="9">
        <v>0</v>
      </c>
      <c r="N50" s="9">
        <v>0</v>
      </c>
      <c r="O50" s="9">
        <v>84834.67</v>
      </c>
      <c r="V50" s="5"/>
      <c r="W50" s="4"/>
      <c r="X50" s="6"/>
    </row>
    <row r="51" spans="1:24" x14ac:dyDescent="0.35">
      <c r="A51" s="2" t="s">
        <v>13</v>
      </c>
      <c r="B51" s="2" t="s">
        <v>13</v>
      </c>
      <c r="C51" s="2" t="s">
        <v>14</v>
      </c>
      <c r="D51" s="2" t="s">
        <v>15</v>
      </c>
      <c r="E51" s="2" t="s">
        <v>16</v>
      </c>
      <c r="F51" s="2" t="s">
        <v>58</v>
      </c>
      <c r="G51" s="2" t="s">
        <v>18</v>
      </c>
      <c r="H51" s="2" t="s">
        <v>19</v>
      </c>
      <c r="I51" s="12" t="s">
        <v>105</v>
      </c>
      <c r="J51" s="12" t="s">
        <v>32</v>
      </c>
      <c r="K51" s="9">
        <v>781962.86</v>
      </c>
      <c r="L51" s="9">
        <v>62535</v>
      </c>
      <c r="M51" s="9">
        <v>0</v>
      </c>
      <c r="N51" s="9">
        <v>0</v>
      </c>
      <c r="O51" s="9">
        <v>844497.86</v>
      </c>
      <c r="V51" s="5"/>
      <c r="W51" s="4"/>
      <c r="X51" s="6"/>
    </row>
    <row r="52" spans="1:24" x14ac:dyDescent="0.35">
      <c r="A52" s="2" t="s">
        <v>13</v>
      </c>
      <c r="B52" s="2" t="s">
        <v>13</v>
      </c>
      <c r="C52" s="2" t="s">
        <v>14</v>
      </c>
      <c r="D52" s="2" t="s">
        <v>15</v>
      </c>
      <c r="E52" s="2" t="s">
        <v>16</v>
      </c>
      <c r="F52" s="2" t="s">
        <v>58</v>
      </c>
      <c r="G52" s="2" t="s">
        <v>18</v>
      </c>
      <c r="H52" s="2" t="s">
        <v>19</v>
      </c>
      <c r="I52" s="12" t="s">
        <v>105</v>
      </c>
      <c r="J52" s="12" t="s">
        <v>33</v>
      </c>
      <c r="K52" s="9">
        <v>526893.49</v>
      </c>
      <c r="L52" s="9">
        <v>-237520.19</v>
      </c>
      <c r="M52" s="9">
        <v>0</v>
      </c>
      <c r="N52" s="9">
        <v>0</v>
      </c>
      <c r="O52" s="9">
        <v>289373.3</v>
      </c>
      <c r="V52" s="5"/>
      <c r="X52" s="6"/>
    </row>
    <row r="53" spans="1:24" x14ac:dyDescent="0.35">
      <c r="A53" s="2" t="s">
        <v>13</v>
      </c>
      <c r="B53" s="2" t="s">
        <v>13</v>
      </c>
      <c r="C53" s="2" t="s">
        <v>14</v>
      </c>
      <c r="D53" s="2" t="s">
        <v>15</v>
      </c>
      <c r="E53" s="2" t="s">
        <v>16</v>
      </c>
      <c r="F53" s="2" t="s">
        <v>58</v>
      </c>
      <c r="G53" s="2" t="s">
        <v>18</v>
      </c>
      <c r="H53" s="2" t="s">
        <v>19</v>
      </c>
      <c r="I53" s="12" t="s">
        <v>105</v>
      </c>
      <c r="J53" s="12" t="s">
        <v>34</v>
      </c>
      <c r="K53" s="9">
        <v>22813.87</v>
      </c>
      <c r="L53" s="9">
        <v>613.85</v>
      </c>
      <c r="M53" s="9">
        <v>0</v>
      </c>
      <c r="N53" s="9">
        <v>0</v>
      </c>
      <c r="O53" s="9">
        <v>23427.72</v>
      </c>
      <c r="V53" s="5"/>
      <c r="W53" s="4"/>
      <c r="X53" s="6"/>
    </row>
    <row r="54" spans="1:24" x14ac:dyDescent="0.35">
      <c r="A54" s="2" t="s">
        <v>13</v>
      </c>
      <c r="B54" s="2" t="s">
        <v>13</v>
      </c>
      <c r="C54" s="2" t="s">
        <v>14</v>
      </c>
      <c r="D54" s="2" t="s">
        <v>15</v>
      </c>
      <c r="E54" s="2" t="s">
        <v>16</v>
      </c>
      <c r="F54" s="2" t="s">
        <v>58</v>
      </c>
      <c r="G54" s="2" t="s">
        <v>18</v>
      </c>
      <c r="H54" s="2" t="s">
        <v>19</v>
      </c>
      <c r="I54" s="12" t="s">
        <v>105</v>
      </c>
      <c r="J54" s="12" t="s">
        <v>35</v>
      </c>
      <c r="K54" s="9">
        <v>536793.85</v>
      </c>
      <c r="L54" s="9">
        <v>-452108.63</v>
      </c>
      <c r="M54" s="9">
        <v>0</v>
      </c>
      <c r="N54" s="9">
        <v>0</v>
      </c>
      <c r="O54" s="9">
        <v>84685.22</v>
      </c>
      <c r="V54" s="5"/>
    </row>
    <row r="55" spans="1:24" x14ac:dyDescent="0.35">
      <c r="A55" s="2" t="s">
        <v>13</v>
      </c>
      <c r="B55" s="2" t="s">
        <v>13</v>
      </c>
      <c r="C55" s="2" t="s">
        <v>14</v>
      </c>
      <c r="D55" s="2" t="s">
        <v>15</v>
      </c>
      <c r="E55" s="2" t="s">
        <v>16</v>
      </c>
      <c r="F55" s="2" t="s">
        <v>58</v>
      </c>
      <c r="G55" s="2" t="s">
        <v>18</v>
      </c>
      <c r="H55" s="2" t="s">
        <v>19</v>
      </c>
      <c r="I55" s="12" t="s">
        <v>105</v>
      </c>
      <c r="J55" s="12" t="s">
        <v>36</v>
      </c>
      <c r="K55" s="9">
        <v>93497.55</v>
      </c>
      <c r="L55" s="9">
        <v>-83606.930000000008</v>
      </c>
      <c r="M55" s="9">
        <v>0</v>
      </c>
      <c r="N55" s="9">
        <v>0</v>
      </c>
      <c r="O55" s="9">
        <v>9890.6200000000008</v>
      </c>
      <c r="V55" s="5"/>
      <c r="X55" s="6"/>
    </row>
    <row r="56" spans="1:24" x14ac:dyDescent="0.35">
      <c r="A56" s="2"/>
      <c r="B56" s="2"/>
      <c r="C56" s="2"/>
      <c r="D56" s="2"/>
      <c r="E56" s="2"/>
      <c r="F56" s="2"/>
      <c r="G56" s="2"/>
      <c r="H56" s="2"/>
      <c r="I56" s="12"/>
      <c r="J56" s="12"/>
      <c r="K56" s="9"/>
      <c r="L56" s="9"/>
      <c r="M56" s="9"/>
      <c r="N56" s="9"/>
      <c r="O56" s="9">
        <f>+SUM(O40:O55)</f>
        <v>41105789.799999997</v>
      </c>
    </row>
    <row r="57" spans="1:24" x14ac:dyDescent="0.35">
      <c r="A57" s="2" t="s">
        <v>13</v>
      </c>
      <c r="B57" s="2" t="s">
        <v>13</v>
      </c>
      <c r="C57" s="2" t="s">
        <v>14</v>
      </c>
      <c r="D57" s="2" t="s">
        <v>15</v>
      </c>
      <c r="E57" s="2" t="s">
        <v>16</v>
      </c>
      <c r="F57" s="2" t="s">
        <v>58</v>
      </c>
      <c r="G57" s="2" t="s">
        <v>18</v>
      </c>
      <c r="H57" s="2" t="s">
        <v>19</v>
      </c>
      <c r="I57" s="12" t="s">
        <v>106</v>
      </c>
      <c r="J57" s="12" t="s">
        <v>37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</row>
    <row r="58" spans="1:24" x14ac:dyDescent="0.35">
      <c r="A58" s="2" t="s">
        <v>13</v>
      </c>
      <c r="B58" s="2" t="s">
        <v>13</v>
      </c>
      <c r="C58" s="2" t="s">
        <v>14</v>
      </c>
      <c r="D58" s="2" t="s">
        <v>15</v>
      </c>
      <c r="E58" s="2" t="s">
        <v>16</v>
      </c>
      <c r="F58" s="2" t="s">
        <v>58</v>
      </c>
      <c r="G58" s="2" t="s">
        <v>18</v>
      </c>
      <c r="H58" s="2" t="s">
        <v>19</v>
      </c>
      <c r="I58" s="12" t="s">
        <v>106</v>
      </c>
      <c r="J58" s="12" t="s">
        <v>38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</row>
    <row r="59" spans="1:24" x14ac:dyDescent="0.35">
      <c r="A59" s="2" t="s">
        <v>13</v>
      </c>
      <c r="B59" s="2" t="s">
        <v>13</v>
      </c>
      <c r="C59" s="2" t="s">
        <v>14</v>
      </c>
      <c r="D59" s="2" t="s">
        <v>15</v>
      </c>
      <c r="E59" s="2" t="s">
        <v>16</v>
      </c>
      <c r="F59" s="2" t="s">
        <v>58</v>
      </c>
      <c r="G59" s="2" t="s">
        <v>18</v>
      </c>
      <c r="H59" s="2" t="s">
        <v>19</v>
      </c>
      <c r="I59" s="12" t="s">
        <v>106</v>
      </c>
      <c r="J59" s="12" t="s">
        <v>39</v>
      </c>
      <c r="K59" s="9">
        <v>2499.41</v>
      </c>
      <c r="L59" s="9">
        <v>-2499.41</v>
      </c>
      <c r="M59" s="9">
        <v>0</v>
      </c>
      <c r="N59" s="9">
        <v>0</v>
      </c>
      <c r="O59" s="9">
        <v>0</v>
      </c>
    </row>
    <row r="60" spans="1:24" x14ac:dyDescent="0.35">
      <c r="A60" s="2" t="s">
        <v>13</v>
      </c>
      <c r="B60" s="2" t="s">
        <v>13</v>
      </c>
      <c r="C60" s="2" t="s">
        <v>14</v>
      </c>
      <c r="D60" s="2" t="s">
        <v>63</v>
      </c>
      <c r="E60" s="2" t="s">
        <v>16</v>
      </c>
      <c r="F60" s="2" t="s">
        <v>58</v>
      </c>
      <c r="G60" s="2" t="s">
        <v>18</v>
      </c>
      <c r="H60" s="2" t="s">
        <v>19</v>
      </c>
      <c r="I60" s="12" t="s">
        <v>106</v>
      </c>
      <c r="J60" s="12" t="s">
        <v>39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</row>
    <row r="61" spans="1:24" x14ac:dyDescent="0.35">
      <c r="A61" s="2" t="s">
        <v>13</v>
      </c>
      <c r="B61" s="2" t="s">
        <v>13</v>
      </c>
      <c r="C61" s="2" t="s">
        <v>14</v>
      </c>
      <c r="D61" s="2" t="s">
        <v>78</v>
      </c>
      <c r="E61" s="2" t="s">
        <v>16</v>
      </c>
      <c r="F61" s="2" t="s">
        <v>58</v>
      </c>
      <c r="G61" s="2" t="s">
        <v>18</v>
      </c>
      <c r="H61" s="2" t="s">
        <v>19</v>
      </c>
      <c r="I61" s="12" t="s">
        <v>106</v>
      </c>
      <c r="J61" s="12" t="s">
        <v>39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</row>
    <row r="62" spans="1:24" x14ac:dyDescent="0.35">
      <c r="A62" s="2" t="s">
        <v>13</v>
      </c>
      <c r="B62" s="2" t="s">
        <v>13</v>
      </c>
      <c r="C62" s="2" t="s">
        <v>14</v>
      </c>
      <c r="D62" s="2" t="s">
        <v>15</v>
      </c>
      <c r="E62" s="2" t="s">
        <v>16</v>
      </c>
      <c r="F62" s="2" t="s">
        <v>58</v>
      </c>
      <c r="G62" s="2" t="s">
        <v>18</v>
      </c>
      <c r="H62" s="2" t="s">
        <v>19</v>
      </c>
      <c r="I62" s="12" t="s">
        <v>106</v>
      </c>
      <c r="J62" s="12" t="s">
        <v>40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</row>
    <row r="63" spans="1:24" x14ac:dyDescent="0.35">
      <c r="A63" s="2" t="s">
        <v>13</v>
      </c>
      <c r="B63" s="2" t="s">
        <v>13</v>
      </c>
      <c r="C63" s="2" t="s">
        <v>14</v>
      </c>
      <c r="D63" s="2" t="s">
        <v>63</v>
      </c>
      <c r="E63" s="2" t="s">
        <v>16</v>
      </c>
      <c r="F63" s="2" t="s">
        <v>58</v>
      </c>
      <c r="G63" s="2" t="s">
        <v>18</v>
      </c>
      <c r="H63" s="2" t="s">
        <v>19</v>
      </c>
      <c r="I63" s="12" t="s">
        <v>106</v>
      </c>
      <c r="J63" s="12" t="s">
        <v>40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</row>
    <row r="64" spans="1:24" x14ac:dyDescent="0.35">
      <c r="A64" s="2" t="s">
        <v>13</v>
      </c>
      <c r="B64" s="2" t="s">
        <v>13</v>
      </c>
      <c r="C64" s="2" t="s">
        <v>14</v>
      </c>
      <c r="D64" s="2" t="s">
        <v>78</v>
      </c>
      <c r="E64" s="2" t="s">
        <v>16</v>
      </c>
      <c r="F64" s="2" t="s">
        <v>58</v>
      </c>
      <c r="G64" s="2" t="s">
        <v>18</v>
      </c>
      <c r="H64" s="2" t="s">
        <v>19</v>
      </c>
      <c r="I64" s="12" t="s">
        <v>106</v>
      </c>
      <c r="J64" s="12" t="s">
        <v>40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</row>
    <row r="65" spans="1:15" x14ac:dyDescent="0.35">
      <c r="A65" s="2" t="s">
        <v>13</v>
      </c>
      <c r="B65" s="2" t="s">
        <v>13</v>
      </c>
      <c r="C65" s="2" t="s">
        <v>14</v>
      </c>
      <c r="D65" s="2" t="s">
        <v>15</v>
      </c>
      <c r="E65" s="2" t="s">
        <v>16</v>
      </c>
      <c r="F65" s="2" t="s">
        <v>58</v>
      </c>
      <c r="G65" s="2" t="s">
        <v>18</v>
      </c>
      <c r="H65" s="2" t="s">
        <v>19</v>
      </c>
      <c r="I65" s="12" t="s">
        <v>106</v>
      </c>
      <c r="J65" s="12" t="s">
        <v>41</v>
      </c>
      <c r="K65" s="9">
        <v>1542.18</v>
      </c>
      <c r="L65" s="9">
        <v>-82.62</v>
      </c>
      <c r="M65" s="9">
        <v>0</v>
      </c>
      <c r="N65" s="9">
        <v>0</v>
      </c>
      <c r="O65" s="9">
        <v>1459.56</v>
      </c>
    </row>
    <row r="66" spans="1:15" x14ac:dyDescent="0.35">
      <c r="A66" s="2" t="s">
        <v>13</v>
      </c>
      <c r="B66" s="2" t="s">
        <v>13</v>
      </c>
      <c r="C66" s="2" t="s">
        <v>14</v>
      </c>
      <c r="D66" s="2" t="s">
        <v>15</v>
      </c>
      <c r="E66" s="2" t="s">
        <v>16</v>
      </c>
      <c r="F66" s="2" t="s">
        <v>58</v>
      </c>
      <c r="G66" s="2" t="s">
        <v>18</v>
      </c>
      <c r="H66" s="2" t="s">
        <v>19</v>
      </c>
      <c r="I66" s="12" t="s">
        <v>106</v>
      </c>
      <c r="J66" s="12" t="s">
        <v>42</v>
      </c>
      <c r="K66" s="9">
        <v>1150265.2</v>
      </c>
      <c r="L66" s="9">
        <v>-387943.54</v>
      </c>
      <c r="M66" s="9">
        <v>0</v>
      </c>
      <c r="N66" s="9">
        <v>0</v>
      </c>
      <c r="O66" s="9">
        <v>762321.66</v>
      </c>
    </row>
    <row r="67" spans="1:15" x14ac:dyDescent="0.35">
      <c r="A67" s="2" t="s">
        <v>13</v>
      </c>
      <c r="B67" s="2" t="s">
        <v>13</v>
      </c>
      <c r="C67" s="2" t="s">
        <v>14</v>
      </c>
      <c r="D67" s="2" t="s">
        <v>63</v>
      </c>
      <c r="E67" s="2" t="s">
        <v>16</v>
      </c>
      <c r="F67" s="2" t="s">
        <v>58</v>
      </c>
      <c r="G67" s="2" t="s">
        <v>18</v>
      </c>
      <c r="H67" s="2" t="s">
        <v>19</v>
      </c>
      <c r="I67" s="12" t="s">
        <v>106</v>
      </c>
      <c r="J67" s="12" t="s">
        <v>42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</row>
    <row r="68" spans="1:15" x14ac:dyDescent="0.35">
      <c r="A68" s="2" t="s">
        <v>13</v>
      </c>
      <c r="B68" s="2" t="s">
        <v>13</v>
      </c>
      <c r="C68" s="2" t="s">
        <v>14</v>
      </c>
      <c r="D68" s="2" t="s">
        <v>78</v>
      </c>
      <c r="E68" s="2" t="s">
        <v>16</v>
      </c>
      <c r="F68" s="2" t="s">
        <v>58</v>
      </c>
      <c r="G68" s="2" t="s">
        <v>18</v>
      </c>
      <c r="H68" s="2" t="s">
        <v>19</v>
      </c>
      <c r="I68" s="12" t="s">
        <v>106</v>
      </c>
      <c r="J68" s="12" t="s">
        <v>42</v>
      </c>
      <c r="K68" s="9">
        <v>154348.93</v>
      </c>
      <c r="L68" s="9">
        <v>-136358.29</v>
      </c>
      <c r="M68" s="9">
        <v>0</v>
      </c>
      <c r="N68" s="9">
        <v>0</v>
      </c>
      <c r="O68" s="9">
        <v>17990.64</v>
      </c>
    </row>
    <row r="69" spans="1:15" x14ac:dyDescent="0.35">
      <c r="A69" s="2" t="s">
        <v>13</v>
      </c>
      <c r="B69" s="2" t="s">
        <v>13</v>
      </c>
      <c r="C69" s="2" t="s">
        <v>14</v>
      </c>
      <c r="D69" s="2" t="s">
        <v>15</v>
      </c>
      <c r="E69" s="2" t="s">
        <v>16</v>
      </c>
      <c r="F69" s="2" t="s">
        <v>58</v>
      </c>
      <c r="G69" s="2" t="s">
        <v>18</v>
      </c>
      <c r="H69" s="2" t="s">
        <v>19</v>
      </c>
      <c r="I69" s="12" t="s">
        <v>106</v>
      </c>
      <c r="J69" s="12" t="s">
        <v>43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</row>
    <row r="70" spans="1:15" x14ac:dyDescent="0.35">
      <c r="A70" s="2" t="s">
        <v>13</v>
      </c>
      <c r="B70" s="2" t="s">
        <v>13</v>
      </c>
      <c r="C70" s="2" t="s">
        <v>14</v>
      </c>
      <c r="D70" s="2" t="s">
        <v>63</v>
      </c>
      <c r="E70" s="2" t="s">
        <v>16</v>
      </c>
      <c r="F70" s="2" t="s">
        <v>58</v>
      </c>
      <c r="G70" s="2" t="s">
        <v>18</v>
      </c>
      <c r="H70" s="2" t="s">
        <v>19</v>
      </c>
      <c r="I70" s="12" t="s">
        <v>106</v>
      </c>
      <c r="J70" s="12" t="s">
        <v>43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</row>
    <row r="71" spans="1:15" x14ac:dyDescent="0.35">
      <c r="A71" s="2" t="s">
        <v>13</v>
      </c>
      <c r="B71" s="2" t="s">
        <v>13</v>
      </c>
      <c r="C71" s="2" t="s">
        <v>14</v>
      </c>
      <c r="D71" s="2" t="s">
        <v>63</v>
      </c>
      <c r="E71" s="2" t="s">
        <v>16</v>
      </c>
      <c r="F71" s="2" t="s">
        <v>58</v>
      </c>
      <c r="G71" s="2" t="s">
        <v>55</v>
      </c>
      <c r="H71" s="2" t="s">
        <v>56</v>
      </c>
      <c r="I71" s="12" t="s">
        <v>106</v>
      </c>
      <c r="J71" s="12" t="s">
        <v>43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</row>
    <row r="72" spans="1:15" x14ac:dyDescent="0.35">
      <c r="A72" s="2" t="s">
        <v>13</v>
      </c>
      <c r="B72" s="2" t="s">
        <v>13</v>
      </c>
      <c r="C72" s="2" t="s">
        <v>14</v>
      </c>
      <c r="D72" s="2" t="s">
        <v>78</v>
      </c>
      <c r="E72" s="2" t="s">
        <v>16</v>
      </c>
      <c r="F72" s="2" t="s">
        <v>58</v>
      </c>
      <c r="G72" s="2" t="s">
        <v>18</v>
      </c>
      <c r="H72" s="2" t="s">
        <v>19</v>
      </c>
      <c r="I72" s="12" t="s">
        <v>106</v>
      </c>
      <c r="J72" s="12" t="s">
        <v>43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</row>
    <row r="73" spans="1:15" x14ac:dyDescent="0.35">
      <c r="A73" s="2" t="s">
        <v>13</v>
      </c>
      <c r="B73" s="2" t="s">
        <v>13</v>
      </c>
      <c r="C73" s="2" t="s">
        <v>14</v>
      </c>
      <c r="D73" s="2" t="s">
        <v>15</v>
      </c>
      <c r="E73" s="2" t="s">
        <v>16</v>
      </c>
      <c r="F73" s="2" t="s">
        <v>58</v>
      </c>
      <c r="G73" s="2" t="s">
        <v>18</v>
      </c>
      <c r="H73" s="2" t="s">
        <v>19</v>
      </c>
      <c r="I73" s="12" t="s">
        <v>106</v>
      </c>
      <c r="J73" s="12" t="s">
        <v>44</v>
      </c>
      <c r="K73" s="9">
        <v>48081.4</v>
      </c>
      <c r="L73" s="9">
        <v>-22230.34</v>
      </c>
      <c r="M73" s="9">
        <v>0</v>
      </c>
      <c r="N73" s="9">
        <v>0</v>
      </c>
      <c r="O73" s="9">
        <v>25851.06</v>
      </c>
    </row>
    <row r="74" spans="1:15" x14ac:dyDescent="0.35">
      <c r="A74" s="2" t="s">
        <v>13</v>
      </c>
      <c r="B74" s="2" t="s">
        <v>13</v>
      </c>
      <c r="C74" s="2" t="s">
        <v>14</v>
      </c>
      <c r="D74" s="2" t="s">
        <v>15</v>
      </c>
      <c r="E74" s="2" t="s">
        <v>16</v>
      </c>
      <c r="F74" s="2" t="s">
        <v>58</v>
      </c>
      <c r="G74" s="2" t="s">
        <v>55</v>
      </c>
      <c r="H74" s="2" t="s">
        <v>56</v>
      </c>
      <c r="I74" s="12" t="s">
        <v>106</v>
      </c>
      <c r="J74" s="12" t="s">
        <v>44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</row>
    <row r="75" spans="1:15" x14ac:dyDescent="0.35">
      <c r="A75" s="2" t="s">
        <v>13</v>
      </c>
      <c r="B75" s="2" t="s">
        <v>13</v>
      </c>
      <c r="C75" s="2" t="s">
        <v>14</v>
      </c>
      <c r="D75" s="2" t="s">
        <v>78</v>
      </c>
      <c r="E75" s="2" t="s">
        <v>16</v>
      </c>
      <c r="F75" s="2" t="s">
        <v>58</v>
      </c>
      <c r="G75" s="2" t="s">
        <v>18</v>
      </c>
      <c r="H75" s="2" t="s">
        <v>19</v>
      </c>
      <c r="I75" s="12" t="s">
        <v>106</v>
      </c>
      <c r="J75" s="12" t="s">
        <v>44</v>
      </c>
      <c r="K75" s="9">
        <v>318566.37</v>
      </c>
      <c r="L75" s="9">
        <v>0</v>
      </c>
      <c r="M75" s="9">
        <v>0</v>
      </c>
      <c r="N75" s="9">
        <v>0</v>
      </c>
      <c r="O75" s="9">
        <v>318566.37</v>
      </c>
    </row>
    <row r="76" spans="1:15" x14ac:dyDescent="0.35">
      <c r="A76" s="2" t="s">
        <v>13</v>
      </c>
      <c r="B76" s="2" t="s">
        <v>13</v>
      </c>
      <c r="C76" s="2" t="s">
        <v>14</v>
      </c>
      <c r="D76" s="2" t="s">
        <v>15</v>
      </c>
      <c r="E76" s="2" t="s">
        <v>16</v>
      </c>
      <c r="F76" s="2" t="s">
        <v>58</v>
      </c>
      <c r="G76" s="2" t="s">
        <v>18</v>
      </c>
      <c r="H76" s="2" t="s">
        <v>19</v>
      </c>
      <c r="I76" s="12" t="s">
        <v>106</v>
      </c>
      <c r="J76" s="12" t="s">
        <v>45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</row>
    <row r="77" spans="1:15" x14ac:dyDescent="0.35">
      <c r="A77" s="2" t="s">
        <v>13</v>
      </c>
      <c r="B77" s="2" t="s">
        <v>13</v>
      </c>
      <c r="C77" s="2" t="s">
        <v>14</v>
      </c>
      <c r="D77" s="2" t="s">
        <v>63</v>
      </c>
      <c r="E77" s="2" t="s">
        <v>16</v>
      </c>
      <c r="F77" s="2" t="s">
        <v>58</v>
      </c>
      <c r="G77" s="2" t="s">
        <v>18</v>
      </c>
      <c r="H77" s="2" t="s">
        <v>19</v>
      </c>
      <c r="I77" s="12" t="s">
        <v>106</v>
      </c>
      <c r="J77" s="12" t="s">
        <v>45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</row>
    <row r="78" spans="1:15" x14ac:dyDescent="0.35">
      <c r="A78" s="2" t="s">
        <v>13</v>
      </c>
      <c r="B78" s="2" t="s">
        <v>13</v>
      </c>
      <c r="C78" s="2" t="s">
        <v>14</v>
      </c>
      <c r="D78" s="2" t="s">
        <v>63</v>
      </c>
      <c r="E78" s="2" t="s">
        <v>16</v>
      </c>
      <c r="F78" s="2" t="s">
        <v>58</v>
      </c>
      <c r="G78" s="2" t="s">
        <v>55</v>
      </c>
      <c r="H78" s="2" t="s">
        <v>56</v>
      </c>
      <c r="I78" s="12" t="s">
        <v>106</v>
      </c>
      <c r="J78" s="12" t="s">
        <v>45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</row>
    <row r="79" spans="1:15" x14ac:dyDescent="0.35">
      <c r="A79" s="2" t="s">
        <v>13</v>
      </c>
      <c r="B79" s="2" t="s">
        <v>13</v>
      </c>
      <c r="C79" s="2" t="s">
        <v>14</v>
      </c>
      <c r="D79" s="2" t="s">
        <v>78</v>
      </c>
      <c r="E79" s="2" t="s">
        <v>16</v>
      </c>
      <c r="F79" s="2" t="s">
        <v>58</v>
      </c>
      <c r="G79" s="2" t="s">
        <v>18</v>
      </c>
      <c r="H79" s="2" t="s">
        <v>19</v>
      </c>
      <c r="I79" s="12" t="s">
        <v>106</v>
      </c>
      <c r="J79" s="12" t="s">
        <v>45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</row>
    <row r="80" spans="1:15" x14ac:dyDescent="0.35">
      <c r="A80" s="2" t="s">
        <v>13</v>
      </c>
      <c r="B80" s="2" t="s">
        <v>13</v>
      </c>
      <c r="C80" s="2" t="s">
        <v>14</v>
      </c>
      <c r="D80" s="2" t="s">
        <v>15</v>
      </c>
      <c r="E80" s="2" t="s">
        <v>16</v>
      </c>
      <c r="F80" s="2" t="s">
        <v>58</v>
      </c>
      <c r="G80" s="2" t="s">
        <v>18</v>
      </c>
      <c r="H80" s="2" t="s">
        <v>19</v>
      </c>
      <c r="I80" s="12" t="s">
        <v>106</v>
      </c>
      <c r="J80" s="12" t="s">
        <v>46</v>
      </c>
      <c r="K80" s="9">
        <v>372751.12</v>
      </c>
      <c r="L80" s="9">
        <v>-372751.12</v>
      </c>
      <c r="M80" s="9">
        <v>0</v>
      </c>
      <c r="N80" s="9">
        <v>0</v>
      </c>
      <c r="O80" s="9">
        <v>0</v>
      </c>
    </row>
    <row r="81" spans="1:15" x14ac:dyDescent="0.35">
      <c r="A81" s="2" t="s">
        <v>13</v>
      </c>
      <c r="B81" s="2" t="s">
        <v>13</v>
      </c>
      <c r="C81" s="2" t="s">
        <v>14</v>
      </c>
      <c r="D81" s="2" t="s">
        <v>78</v>
      </c>
      <c r="E81" s="2" t="s">
        <v>16</v>
      </c>
      <c r="F81" s="2" t="s">
        <v>58</v>
      </c>
      <c r="G81" s="2" t="s">
        <v>18</v>
      </c>
      <c r="H81" s="2" t="s">
        <v>19</v>
      </c>
      <c r="I81" s="12" t="s">
        <v>106</v>
      </c>
      <c r="J81" s="12" t="s">
        <v>46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</row>
    <row r="82" spans="1:15" x14ac:dyDescent="0.35">
      <c r="A82" s="2" t="s">
        <v>13</v>
      </c>
      <c r="B82" s="2" t="s">
        <v>13</v>
      </c>
      <c r="C82" s="2" t="s">
        <v>14</v>
      </c>
      <c r="D82" s="2" t="s">
        <v>15</v>
      </c>
      <c r="E82" s="2" t="s">
        <v>16</v>
      </c>
      <c r="F82" s="2" t="s">
        <v>58</v>
      </c>
      <c r="G82" s="2" t="s">
        <v>18</v>
      </c>
      <c r="H82" s="2" t="s">
        <v>19</v>
      </c>
      <c r="I82" s="12" t="s">
        <v>106</v>
      </c>
      <c r="J82" s="12" t="s">
        <v>47</v>
      </c>
      <c r="K82" s="9">
        <v>8595767.5999999996</v>
      </c>
      <c r="L82" s="9">
        <v>-928402.56</v>
      </c>
      <c r="M82" s="9">
        <v>0</v>
      </c>
      <c r="N82" s="9">
        <v>0</v>
      </c>
      <c r="O82" s="9">
        <v>7667365.04</v>
      </c>
    </row>
    <row r="83" spans="1:15" x14ac:dyDescent="0.35">
      <c r="A83" s="2" t="s">
        <v>13</v>
      </c>
      <c r="B83" s="2" t="s">
        <v>13</v>
      </c>
      <c r="C83" s="2" t="s">
        <v>14</v>
      </c>
      <c r="D83" s="2" t="s">
        <v>15</v>
      </c>
      <c r="E83" s="2" t="s">
        <v>16</v>
      </c>
      <c r="F83" s="2" t="s">
        <v>58</v>
      </c>
      <c r="G83" s="2" t="s">
        <v>55</v>
      </c>
      <c r="H83" s="2" t="s">
        <v>56</v>
      </c>
      <c r="I83" s="12" t="s">
        <v>106</v>
      </c>
      <c r="J83" s="12" t="s">
        <v>47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</row>
    <row r="84" spans="1:15" x14ac:dyDescent="0.35">
      <c r="A84" s="2" t="s">
        <v>13</v>
      </c>
      <c r="B84" s="2" t="s">
        <v>13</v>
      </c>
      <c r="C84" s="2" t="s">
        <v>14</v>
      </c>
      <c r="D84" s="2" t="s">
        <v>63</v>
      </c>
      <c r="E84" s="2" t="s">
        <v>16</v>
      </c>
      <c r="F84" s="2" t="s">
        <v>58</v>
      </c>
      <c r="G84" s="2" t="s">
        <v>18</v>
      </c>
      <c r="H84" s="2" t="s">
        <v>19</v>
      </c>
      <c r="I84" s="12" t="s">
        <v>106</v>
      </c>
      <c r="J84" s="12" t="s">
        <v>47</v>
      </c>
      <c r="K84" s="9">
        <v>15149.34</v>
      </c>
      <c r="L84" s="9">
        <v>170</v>
      </c>
      <c r="M84" s="9">
        <v>0</v>
      </c>
      <c r="N84" s="9">
        <v>0</v>
      </c>
      <c r="O84" s="9">
        <v>15319.34</v>
      </c>
    </row>
    <row r="85" spans="1:15" x14ac:dyDescent="0.35">
      <c r="A85" s="2" t="s">
        <v>13</v>
      </c>
      <c r="B85" s="2" t="s">
        <v>13</v>
      </c>
      <c r="C85" s="2" t="s">
        <v>14</v>
      </c>
      <c r="D85" s="2" t="s">
        <v>63</v>
      </c>
      <c r="E85" s="2" t="s">
        <v>16</v>
      </c>
      <c r="F85" s="2" t="s">
        <v>58</v>
      </c>
      <c r="G85" s="2" t="s">
        <v>55</v>
      </c>
      <c r="H85" s="2" t="s">
        <v>56</v>
      </c>
      <c r="I85" s="12" t="s">
        <v>106</v>
      </c>
      <c r="J85" s="12" t="s">
        <v>47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</row>
    <row r="86" spans="1:15" x14ac:dyDescent="0.35">
      <c r="A86" s="2" t="s">
        <v>13</v>
      </c>
      <c r="B86" s="2" t="s">
        <v>13</v>
      </c>
      <c r="C86" s="2" t="s">
        <v>14</v>
      </c>
      <c r="D86" s="2" t="s">
        <v>78</v>
      </c>
      <c r="E86" s="2" t="s">
        <v>16</v>
      </c>
      <c r="F86" s="2" t="s">
        <v>58</v>
      </c>
      <c r="G86" s="2" t="s">
        <v>18</v>
      </c>
      <c r="H86" s="2" t="s">
        <v>19</v>
      </c>
      <c r="I86" s="12" t="s">
        <v>106</v>
      </c>
      <c r="J86" s="12" t="s">
        <v>47</v>
      </c>
      <c r="K86" s="9">
        <v>63926.22</v>
      </c>
      <c r="L86" s="9">
        <v>-10560.130000000001</v>
      </c>
      <c r="M86" s="9">
        <v>0</v>
      </c>
      <c r="N86" s="9">
        <v>0</v>
      </c>
      <c r="O86" s="9">
        <v>53366.090000000004</v>
      </c>
    </row>
    <row r="87" spans="1:15" x14ac:dyDescent="0.35">
      <c r="A87" s="2" t="s">
        <v>13</v>
      </c>
      <c r="B87" s="2" t="s">
        <v>13</v>
      </c>
      <c r="C87" s="2" t="s">
        <v>14</v>
      </c>
      <c r="D87" s="2" t="s">
        <v>15</v>
      </c>
      <c r="E87" s="2" t="s">
        <v>16</v>
      </c>
      <c r="F87" s="2" t="s">
        <v>58</v>
      </c>
      <c r="G87" s="2" t="s">
        <v>18</v>
      </c>
      <c r="H87" s="2" t="s">
        <v>19</v>
      </c>
      <c r="I87" s="12" t="s">
        <v>106</v>
      </c>
      <c r="J87" s="12" t="s">
        <v>48</v>
      </c>
      <c r="K87" s="9">
        <v>22921.47</v>
      </c>
      <c r="L87" s="9">
        <v>110.7</v>
      </c>
      <c r="M87" s="9">
        <v>0</v>
      </c>
      <c r="N87" s="9">
        <v>0</v>
      </c>
      <c r="O87" s="9">
        <v>23032.170000000002</v>
      </c>
    </row>
    <row r="88" spans="1:15" x14ac:dyDescent="0.35">
      <c r="A88" s="2" t="s">
        <v>13</v>
      </c>
      <c r="B88" s="2" t="s">
        <v>13</v>
      </c>
      <c r="C88" s="2" t="s">
        <v>14</v>
      </c>
      <c r="D88" s="2" t="s">
        <v>15</v>
      </c>
      <c r="E88" s="2" t="s">
        <v>16</v>
      </c>
      <c r="F88" s="2" t="s">
        <v>58</v>
      </c>
      <c r="G88" s="2" t="s">
        <v>18</v>
      </c>
      <c r="H88" s="2" t="s">
        <v>19</v>
      </c>
      <c r="I88" s="12" t="s">
        <v>106</v>
      </c>
      <c r="J88" s="12" t="s">
        <v>49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</row>
    <row r="89" spans="1:15" x14ac:dyDescent="0.35">
      <c r="A89" s="2" t="s">
        <v>13</v>
      </c>
      <c r="B89" s="2" t="s">
        <v>13</v>
      </c>
      <c r="C89" s="2" t="s">
        <v>14</v>
      </c>
      <c r="D89" s="2" t="s">
        <v>15</v>
      </c>
      <c r="E89" s="2" t="s">
        <v>16</v>
      </c>
      <c r="F89" s="2" t="s">
        <v>58</v>
      </c>
      <c r="G89" s="2" t="s">
        <v>55</v>
      </c>
      <c r="H89" s="2" t="s">
        <v>56</v>
      </c>
      <c r="I89" s="12" t="s">
        <v>106</v>
      </c>
      <c r="J89" s="12" t="s">
        <v>49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</row>
    <row r="90" spans="1:15" x14ac:dyDescent="0.35">
      <c r="A90" s="2" t="s">
        <v>13</v>
      </c>
      <c r="B90" s="2" t="s">
        <v>13</v>
      </c>
      <c r="C90" s="2" t="s">
        <v>14</v>
      </c>
      <c r="D90" s="2" t="s">
        <v>63</v>
      </c>
      <c r="E90" s="2" t="s">
        <v>16</v>
      </c>
      <c r="F90" s="2" t="s">
        <v>58</v>
      </c>
      <c r="G90" s="2" t="s">
        <v>18</v>
      </c>
      <c r="H90" s="2" t="s">
        <v>19</v>
      </c>
      <c r="I90" s="12" t="s">
        <v>106</v>
      </c>
      <c r="J90" s="12" t="s">
        <v>49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</row>
    <row r="91" spans="1:15" x14ac:dyDescent="0.35">
      <c r="A91" s="2" t="s">
        <v>13</v>
      </c>
      <c r="B91" s="2" t="s">
        <v>13</v>
      </c>
      <c r="C91" s="2" t="s">
        <v>14</v>
      </c>
      <c r="D91" s="2" t="s">
        <v>63</v>
      </c>
      <c r="E91" s="2" t="s">
        <v>16</v>
      </c>
      <c r="F91" s="2" t="s">
        <v>58</v>
      </c>
      <c r="G91" s="2" t="s">
        <v>55</v>
      </c>
      <c r="H91" s="2" t="s">
        <v>56</v>
      </c>
      <c r="I91" s="12" t="s">
        <v>106</v>
      </c>
      <c r="J91" s="12" t="s">
        <v>49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</row>
    <row r="92" spans="1:15" x14ac:dyDescent="0.35">
      <c r="A92" s="2" t="s">
        <v>13</v>
      </c>
      <c r="B92" s="2" t="s">
        <v>13</v>
      </c>
      <c r="C92" s="2" t="s">
        <v>14</v>
      </c>
      <c r="D92" s="2" t="s">
        <v>78</v>
      </c>
      <c r="E92" s="2" t="s">
        <v>16</v>
      </c>
      <c r="F92" s="2" t="s">
        <v>58</v>
      </c>
      <c r="G92" s="2" t="s">
        <v>18</v>
      </c>
      <c r="H92" s="2" t="s">
        <v>19</v>
      </c>
      <c r="I92" s="12" t="s">
        <v>106</v>
      </c>
      <c r="J92" s="12" t="s">
        <v>49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</row>
    <row r="93" spans="1:15" x14ac:dyDescent="0.35">
      <c r="A93" s="2" t="s">
        <v>13</v>
      </c>
      <c r="B93" s="2" t="s">
        <v>13</v>
      </c>
      <c r="C93" s="2" t="s">
        <v>14</v>
      </c>
      <c r="D93" s="2" t="s">
        <v>63</v>
      </c>
      <c r="E93" s="2" t="s">
        <v>16</v>
      </c>
      <c r="F93" s="2" t="s">
        <v>58</v>
      </c>
      <c r="G93" s="2" t="s">
        <v>18</v>
      </c>
      <c r="H93" s="2" t="s">
        <v>19</v>
      </c>
      <c r="I93" s="12" t="s">
        <v>106</v>
      </c>
      <c r="J93" s="12" t="s">
        <v>73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</row>
    <row r="94" spans="1:15" x14ac:dyDescent="0.35">
      <c r="O94" s="11">
        <f>+SUM(O57:O93)</f>
        <v>8885271.9299999997</v>
      </c>
    </row>
  </sheetData>
  <sortState xmlns:xlrd2="http://schemas.microsoft.com/office/spreadsheetml/2017/richdata2" ref="A2:O93">
    <sortCondition ref="J2:J9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kzNmUyMmQ1LTQ1YTctNGNiNy05NWFiLTFhYThjN2M4ODc4OS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MDM3MDc8L1VzZXJOYW1lPjxEYXRlVGltZT40LzE0LzIwMjMgODo0NTowMSBQTTwvRGF0ZVRpbWU+PExhYmVsU3RyaW5nPlVuY2F0ZWdvcml6ZWQ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936e22d5-45a7-4cb7-95ab-1aa8c7c88789" value=""/>
  <element uid="d14f5c36-f44a-4315-b438-005cfe8f069f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36CE24ED5F449BD16740FFC7FAF6F" ma:contentTypeVersion="31" ma:contentTypeDescription="Create a new document." ma:contentTypeScope="" ma:versionID="b6179feaad23018a41f76eaef5b4f43d">
  <xsd:schema xmlns:xsd="http://www.w3.org/2001/XMLSchema" xmlns:xs="http://www.w3.org/2001/XMLSchema" xmlns:p="http://schemas.microsoft.com/office/2006/metadata/properties" xmlns:ns1="http://schemas.microsoft.com/sharepoint/v3" xmlns:ns2="a1040523-5304-4b09-b6d4-64a124c994e2" xmlns:ns3="5b640fb8-5a34-41c1-9307-1b790ff29a8b" xmlns:ns4="51831b8d-857f-44dd-949b-652450d1a5df" targetNamespace="http://schemas.microsoft.com/office/2006/metadata/properties" ma:root="true" ma:fieldsID="b176c6d2b07027ee7343df1467fc3652" ns1:_="" ns2:_="" ns3:_="" ns4:_="">
    <xsd:import namespace="http://schemas.microsoft.com/sharepoint/v3"/>
    <xsd:import namespace="a1040523-5304-4b09-b6d4-64a124c994e2"/>
    <xsd:import namespace="5b640fb8-5a34-41c1-9307-1b790ff29a8b"/>
    <xsd:import namespace="51831b8d-857f-44dd-949b-652450d1a5df"/>
    <xsd:element name="properties">
      <xsd:complexType>
        <xsd:sequence>
          <xsd:element name="documentManagement">
            <xsd:complexType>
              <xsd:all>
                <xsd:element ref="ns2:Operating_x0020_Company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 ma:readOnly="false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0fb8-5a34-41c1-9307-1b790ff29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31b8d-857f-44dd-949b-652450d1a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4476ce-ac5c-42b1-bccc-28ba47756ae8}" ma:internalName="TaxCatchAll" ma:showField="CatchAllData" ma:web="51831b8d-857f-44dd-949b-652450d1a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640fb8-5a34-41c1-9307-1b790ff29a8b">
      <Terms xmlns="http://schemas.microsoft.com/office/infopath/2007/PartnerControls"/>
    </lcf76f155ced4ddcb4097134ff3c332f>
    <TaxCatchAll xmlns="51831b8d-857f-44dd-949b-652450d1a5df" xsi:nil="true"/>
    <Operating_x0020_Company xmlns="a1040523-5304-4b09-b6d4-64a124c994e2">AEP Ohio</Operating_x0020_Company>
    <_Flow_SignoffStatus xmlns="5b640fb8-5a34-41c1-9307-1b790ff29a8b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3F53194-C801-4B73-9D98-1CCEB9731B60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B0012391-9FA8-4A64-8893-82FB8FE840C5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24F5A12D-68BD-4A48-9D4E-8162C812BC1D}"/>
</file>

<file path=customXml/itemProps4.xml><?xml version="1.0" encoding="utf-8"?>
<ds:datastoreItem xmlns:ds="http://schemas.openxmlformats.org/officeDocument/2006/customXml" ds:itemID="{D806BE70-1FC8-4E0C-89C1-AF3E75F20D48}"/>
</file>

<file path=customXml/itemProps5.xml><?xml version="1.0" encoding="utf-8"?>
<ds:datastoreItem xmlns:ds="http://schemas.openxmlformats.org/officeDocument/2006/customXml" ds:itemID="{C989B73C-7241-4D2A-A62E-11354F0D40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KPCo March 2023 101 106</vt:lpstr>
      <vt:lpstr>101</vt:lpstr>
      <vt:lpstr>106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s203707</cp:lastModifiedBy>
  <dcterms:created xsi:type="dcterms:W3CDTF">2023-04-14T20:45:01Z</dcterms:created>
  <dcterms:modified xsi:type="dcterms:W3CDTF">2023-07-03T20:18:08Z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05bc5547-99fc-4bb9-a041-0edecd3ebb7c</vt:lpwstr>
  </property>
  <property fmtid="{D5CDD505-2E9C-101B-9397-08002B2CF9AE}" pid="3" name="bjSaver">
    <vt:lpwstr>82y7WusX6p1G1FJkfwXhV3ab3P1DoTfj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uid="936e22d5-45a7-4cb7-95ab-1aa8c7c88789" value="" /&gt;&lt;element uid="d14f5c36-f44a-4315-b438-005cfe8f069f" value="" /&gt;&lt;/sisl&gt;</vt:lpwstr>
  </property>
  <property fmtid="{D5CDD505-2E9C-101B-9397-08002B2CF9AE}" pid="6" name="bjDocumentSecurityLabel">
    <vt:lpwstr>Uncategorized</vt:lpwstr>
  </property>
  <property fmtid="{D5CDD505-2E9C-101B-9397-08002B2CF9AE}" pid="7" name="MSIP_Label_574d496c-7ac4-4b13-81fd-698eca66b217_SiteId">
    <vt:lpwstr>15f3c881-6b03-4ff6-8559-77bf5177818f</vt:lpwstr>
  </property>
  <property fmtid="{D5CDD505-2E9C-101B-9397-08002B2CF9AE}" pid="8" name="MSIP_Label_574d496c-7ac4-4b13-81fd-698eca66b217_Name">
    <vt:lpwstr>Uncategorized</vt:lpwstr>
  </property>
  <property fmtid="{D5CDD505-2E9C-101B-9397-08002B2CF9AE}" pid="9" name="MSIP_Label_574d496c-7ac4-4b13-81fd-698eca66b217_Enabled">
    <vt:lpwstr>true</vt:lpwstr>
  </property>
  <property fmtid="{D5CDD505-2E9C-101B-9397-08002B2CF9AE}" pid="10" name="bjClsUserRVM">
    <vt:lpwstr>[]</vt:lpwstr>
  </property>
  <property fmtid="{D5CDD505-2E9C-101B-9397-08002B2CF9AE}" pid="11" name="bjLabelHistoryID">
    <vt:lpwstr>{93F53194-C801-4B73-9D98-1CCEB9731B60}</vt:lpwstr>
  </property>
  <property fmtid="{D5CDD505-2E9C-101B-9397-08002B2CF9AE}" pid="12" name="ContentTypeId">
    <vt:lpwstr>0x01010001136CE24ED5F449BD16740FFC7FAF6F</vt:lpwstr>
  </property>
</Properties>
</file>